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P:\CPJA\G&amp;P Docs\VAWA\3. VAWA Criminal Justice (CJ) Applications\LE Grant Solicitations\FY 24 VAWA CJ Solicitation\Application and Instructions\"/>
    </mc:Choice>
  </mc:AlternateContent>
  <xr:revisionPtr revIDLastSave="0" documentId="8_{E90D0A07-2906-466F-B731-AE62F64B69BE}" xr6:coauthVersionLast="47" xr6:coauthVersionMax="47" xr10:uidLastSave="{00000000-0000-0000-0000-000000000000}"/>
  <bookViews>
    <workbookView xWindow="-108" yWindow="-108" windowWidth="23256" windowHeight="12576" xr2:uid="{00000000-000D-0000-FFFF-FFFF00000000}"/>
  </bookViews>
  <sheets>
    <sheet name="BUDGET DETAIL" sheetId="6" r:id="rId1"/>
    <sheet name="BUDGET NARRATIVE" sheetId="10" r:id="rId2"/>
    <sheet name="BUDGET SUMMARY" sheetId="8" r:id="rId3"/>
    <sheet name="Validation" sheetId="7" r:id="rId4"/>
  </sheets>
  <definedNames>
    <definedName name="_xlnm.Print_Area" localSheetId="0">'BUDGET DETAIL'!$B$2:$M$279</definedName>
    <definedName name="_xlnm.Print_Area" localSheetId="1">'BUDGET NARRATIVE'!$B$2:$C$51</definedName>
    <definedName name="_xlnm.Print_Area" localSheetId="2">'BUDGET SUMMARY'!$B$2:$H$22</definedName>
    <definedName name="_xlnm.Print_Titles" localSheetId="0">'BUDGET DETAIL'!$2:$2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1" i="6" l="1"/>
  <c r="K39" i="6"/>
  <c r="K94" i="6"/>
  <c r="M94" i="6" s="1"/>
  <c r="K95" i="6"/>
  <c r="M95" i="6" s="1"/>
  <c r="K96" i="6"/>
  <c r="M96" i="6" s="1"/>
  <c r="K97" i="6"/>
  <c r="M97" i="6" s="1"/>
  <c r="K253" i="6" l="1"/>
  <c r="K123" i="6"/>
  <c r="K124" i="6"/>
  <c r="K125" i="6"/>
  <c r="K126" i="6"/>
  <c r="K127" i="6"/>
  <c r="K128" i="6"/>
  <c r="K129" i="6"/>
  <c r="K130" i="6"/>
  <c r="K110" i="6"/>
  <c r="K111" i="6"/>
  <c r="K112" i="6"/>
  <c r="K113" i="6"/>
  <c r="K114" i="6"/>
  <c r="K115" i="6"/>
  <c r="K116" i="6"/>
  <c r="K117" i="6"/>
  <c r="K118" i="6"/>
  <c r="K119" i="6"/>
  <c r="K120" i="6"/>
  <c r="K121" i="6"/>
  <c r="K122" i="6"/>
  <c r="K103" i="6"/>
  <c r="K104" i="6"/>
  <c r="K105" i="6"/>
  <c r="K106" i="6"/>
  <c r="K107" i="6"/>
  <c r="K108" i="6"/>
  <c r="K109" i="6"/>
  <c r="K102" i="6"/>
  <c r="K160" i="6"/>
  <c r="K161" i="6"/>
  <c r="K162" i="6"/>
  <c r="K152" i="6"/>
  <c r="K153" i="6"/>
  <c r="K154" i="6"/>
  <c r="K155" i="6"/>
  <c r="K156" i="6"/>
  <c r="K157" i="6"/>
  <c r="K158" i="6"/>
  <c r="K159" i="6"/>
  <c r="K137" i="6"/>
  <c r="K138" i="6"/>
  <c r="K139" i="6"/>
  <c r="K140" i="6"/>
  <c r="K141" i="6"/>
  <c r="K142" i="6"/>
  <c r="K143" i="6"/>
  <c r="K144" i="6"/>
  <c r="K145" i="6"/>
  <c r="K146" i="6"/>
  <c r="K147" i="6"/>
  <c r="K148" i="6"/>
  <c r="K149" i="6"/>
  <c r="K150" i="6"/>
  <c r="K151" i="6"/>
  <c r="K136" i="6"/>
  <c r="L163" i="6"/>
  <c r="K191" i="6"/>
  <c r="K183" i="6"/>
  <c r="K182" i="6"/>
  <c r="L192" i="6"/>
  <c r="L177" i="6" s="1"/>
  <c r="L221" i="6"/>
  <c r="L206" i="6" s="1"/>
  <c r="K226" i="6"/>
  <c r="L230" i="6"/>
  <c r="K235" i="6"/>
  <c r="L239" i="6"/>
  <c r="K244" i="6"/>
  <c r="L248" i="6"/>
  <c r="L255" i="6"/>
  <c r="K254" i="6"/>
  <c r="L278" i="6"/>
  <c r="L66" i="6"/>
  <c r="K72" i="6"/>
  <c r="K184" i="6"/>
  <c r="K185" i="6"/>
  <c r="K186" i="6"/>
  <c r="K187" i="6"/>
  <c r="K188" i="6"/>
  <c r="K189" i="6"/>
  <c r="K190" i="6"/>
  <c r="K211" i="6"/>
  <c r="K212" i="6"/>
  <c r="K213" i="6"/>
  <c r="K214" i="6"/>
  <c r="K215" i="6"/>
  <c r="K216" i="6"/>
  <c r="K217" i="6"/>
  <c r="K218" i="6"/>
  <c r="K219" i="6"/>
  <c r="K220" i="6"/>
  <c r="K63" i="6"/>
  <c r="K64" i="6"/>
  <c r="K65" i="6"/>
  <c r="K54" i="6"/>
  <c r="K55" i="6"/>
  <c r="K56" i="6"/>
  <c r="K57" i="6"/>
  <c r="K58" i="6"/>
  <c r="K59" i="6"/>
  <c r="K60" i="6"/>
  <c r="K61" i="6"/>
  <c r="K62" i="6"/>
  <c r="K40" i="6"/>
  <c r="K41" i="6"/>
  <c r="K42" i="6"/>
  <c r="K43" i="6"/>
  <c r="K44" i="6"/>
  <c r="K45" i="6"/>
  <c r="K46" i="6"/>
  <c r="K47" i="6"/>
  <c r="K48" i="6"/>
  <c r="K49" i="6"/>
  <c r="K50" i="6"/>
  <c r="K51" i="6"/>
  <c r="K52" i="6"/>
  <c r="K53" i="6"/>
  <c r="K236" i="6"/>
  <c r="K237" i="6"/>
  <c r="K238" i="6"/>
  <c r="K33" i="6"/>
  <c r="K261" i="6"/>
  <c r="K262" i="6"/>
  <c r="K263" i="6"/>
  <c r="K264" i="6"/>
  <c r="K265" i="6"/>
  <c r="K266" i="6"/>
  <c r="K267" i="6"/>
  <c r="K268" i="6"/>
  <c r="K269" i="6"/>
  <c r="K270" i="6"/>
  <c r="K271" i="6"/>
  <c r="K272" i="6"/>
  <c r="K273" i="6"/>
  <c r="K274" i="6"/>
  <c r="K275" i="6"/>
  <c r="K276" i="6"/>
  <c r="K277" i="6"/>
  <c r="K245" i="6"/>
  <c r="K246" i="6"/>
  <c r="K247" i="6"/>
  <c r="K227" i="6"/>
  <c r="K228" i="6"/>
  <c r="K229" i="6"/>
  <c r="K239" i="6" l="1"/>
  <c r="N239" i="6" s="1"/>
  <c r="K221" i="6"/>
  <c r="K230" i="6"/>
  <c r="N230" i="6" s="1"/>
  <c r="K248" i="6"/>
  <c r="N248" i="6" s="1"/>
  <c r="K255" i="6"/>
  <c r="N255" i="6" s="1"/>
  <c r="K163" i="6"/>
  <c r="N163" i="6" s="1"/>
  <c r="K192" i="6"/>
  <c r="K260" i="6"/>
  <c r="K278" i="6" s="1"/>
  <c r="N278" i="6" s="1"/>
  <c r="K206" i="6" l="1"/>
  <c r="N206" i="6" s="1"/>
  <c r="N221" i="6"/>
  <c r="K177" i="6"/>
  <c r="N177" i="6" s="1"/>
  <c r="N192" i="6"/>
  <c r="M226" i="6"/>
  <c r="K82" i="6"/>
  <c r="M82" i="6" s="1"/>
  <c r="K83" i="6"/>
  <c r="M83" i="6" s="1"/>
  <c r="K84" i="6"/>
  <c r="M84" i="6" s="1"/>
  <c r="K85" i="6"/>
  <c r="M85" i="6" s="1"/>
  <c r="K86" i="6"/>
  <c r="M86" i="6" s="1"/>
  <c r="K87" i="6"/>
  <c r="M87" i="6" s="1"/>
  <c r="K88" i="6"/>
  <c r="M88" i="6" s="1"/>
  <c r="K89" i="6"/>
  <c r="M89" i="6" s="1"/>
  <c r="K90" i="6"/>
  <c r="K91" i="6"/>
  <c r="M91" i="6" s="1"/>
  <c r="K92" i="6"/>
  <c r="M92" i="6" s="1"/>
  <c r="K93" i="6"/>
  <c r="M93" i="6" s="1"/>
  <c r="M72" i="6"/>
  <c r="K73" i="6"/>
  <c r="M73" i="6" s="1"/>
  <c r="K74" i="6"/>
  <c r="M74" i="6" s="1"/>
  <c r="K75" i="6"/>
  <c r="M75" i="6" s="1"/>
  <c r="K76" i="6"/>
  <c r="M76" i="6" s="1"/>
  <c r="K77" i="6"/>
  <c r="M77" i="6" s="1"/>
  <c r="K78" i="6"/>
  <c r="M78" i="6" s="1"/>
  <c r="K79" i="6"/>
  <c r="M79" i="6" s="1"/>
  <c r="K80" i="6"/>
  <c r="M80" i="6" s="1"/>
  <c r="K81" i="6"/>
  <c r="M81" i="6" s="1"/>
  <c r="M71" i="6"/>
  <c r="M63" i="6"/>
  <c r="M61" i="6"/>
  <c r="M46" i="6"/>
  <c r="M45" i="6"/>
  <c r="K32" i="6"/>
  <c r="M32" i="6" s="1"/>
  <c r="M33" i="6"/>
  <c r="K8" i="6"/>
  <c r="M8" i="6" s="1"/>
  <c r="K9" i="6"/>
  <c r="M9" i="6" s="1"/>
  <c r="K10" i="6"/>
  <c r="M10" i="6" s="1"/>
  <c r="K11" i="6"/>
  <c r="M11" i="6" s="1"/>
  <c r="K12" i="6"/>
  <c r="M12" i="6" s="1"/>
  <c r="K13" i="6"/>
  <c r="M13" i="6" s="1"/>
  <c r="K14" i="6"/>
  <c r="M14" i="6" s="1"/>
  <c r="K15" i="6"/>
  <c r="M15" i="6" s="1"/>
  <c r="K16" i="6"/>
  <c r="M16" i="6" s="1"/>
  <c r="K17" i="6"/>
  <c r="M17" i="6" s="1"/>
  <c r="K18" i="6"/>
  <c r="M18" i="6" s="1"/>
  <c r="K19" i="6"/>
  <c r="M19" i="6" s="1"/>
  <c r="K20" i="6"/>
  <c r="M20" i="6" s="1"/>
  <c r="K21" i="6"/>
  <c r="M21" i="6" s="1"/>
  <c r="K22" i="6"/>
  <c r="M22" i="6" s="1"/>
  <c r="K23" i="6"/>
  <c r="M23" i="6" s="1"/>
  <c r="K24" i="6"/>
  <c r="M24" i="6" s="1"/>
  <c r="K25" i="6"/>
  <c r="M25" i="6" s="1"/>
  <c r="K26" i="6"/>
  <c r="M26" i="6" s="1"/>
  <c r="K27" i="6"/>
  <c r="M27" i="6" s="1"/>
  <c r="K28" i="6"/>
  <c r="M28" i="6" s="1"/>
  <c r="K29" i="6"/>
  <c r="M29" i="6" s="1"/>
  <c r="K30" i="6"/>
  <c r="M30" i="6" s="1"/>
  <c r="K31" i="6"/>
  <c r="M31" i="6" s="1"/>
  <c r="K7" i="6"/>
  <c r="M246" i="6"/>
  <c r="M237" i="6"/>
  <c r="M236" i="6"/>
  <c r="M228" i="6"/>
  <c r="M227" i="6"/>
  <c r="M204" i="6"/>
  <c r="M203" i="6"/>
  <c r="M202" i="6"/>
  <c r="M201" i="6"/>
  <c r="M200" i="6"/>
  <c r="M199" i="6"/>
  <c r="M198" i="6"/>
  <c r="M175" i="6"/>
  <c r="M174" i="6"/>
  <c r="M173" i="6"/>
  <c r="M172" i="6"/>
  <c r="M171" i="6"/>
  <c r="M170" i="6"/>
  <c r="M169"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90" i="6"/>
  <c r="M41" i="6"/>
  <c r="M42" i="6"/>
  <c r="M43" i="6"/>
  <c r="M44" i="6"/>
  <c r="M47" i="6"/>
  <c r="M48" i="6"/>
  <c r="M49" i="6"/>
  <c r="M50" i="6"/>
  <c r="M51" i="6"/>
  <c r="M52" i="6"/>
  <c r="M53" i="6"/>
  <c r="M54" i="6"/>
  <c r="M55" i="6"/>
  <c r="M56" i="6"/>
  <c r="M57" i="6"/>
  <c r="M58" i="6"/>
  <c r="M59" i="6"/>
  <c r="M60" i="6"/>
  <c r="M62" i="6"/>
  <c r="M64" i="6"/>
  <c r="M275" i="6"/>
  <c r="M274" i="6"/>
  <c r="M273" i="6"/>
  <c r="M272" i="6"/>
  <c r="M271" i="6"/>
  <c r="M270" i="6"/>
  <c r="M269" i="6"/>
  <c r="M268" i="6"/>
  <c r="M267" i="6"/>
  <c r="M266" i="6"/>
  <c r="M265" i="6"/>
  <c r="M264" i="6"/>
  <c r="M263" i="6"/>
  <c r="M262" i="6"/>
  <c r="M218" i="6"/>
  <c r="M217" i="6"/>
  <c r="M216" i="6"/>
  <c r="M215" i="6"/>
  <c r="M214" i="6"/>
  <c r="M213" i="6"/>
  <c r="M188" i="6"/>
  <c r="M187" i="6"/>
  <c r="M186" i="6"/>
  <c r="M185" i="6"/>
  <c r="M184" i="6"/>
  <c r="M159" i="6"/>
  <c r="M158" i="6"/>
  <c r="M157" i="6"/>
  <c r="M156" i="6"/>
  <c r="M155" i="6"/>
  <c r="M154" i="6"/>
  <c r="M153" i="6"/>
  <c r="M152" i="6"/>
  <c r="M151" i="6"/>
  <c r="M150" i="6"/>
  <c r="M149" i="6"/>
  <c r="M148" i="6"/>
  <c r="M147" i="6"/>
  <c r="M146" i="6"/>
  <c r="M145" i="6"/>
  <c r="M144" i="6"/>
  <c r="M143" i="6"/>
  <c r="M142" i="6"/>
  <c r="M141" i="6"/>
  <c r="M140" i="6"/>
  <c r="M139" i="6"/>
  <c r="M276" i="6"/>
  <c r="M65" i="6"/>
  <c r="M40" i="6"/>
  <c r="M130" i="6"/>
  <c r="M129" i="6"/>
  <c r="M103" i="6"/>
  <c r="M102" i="6"/>
  <c r="L98" i="6"/>
  <c r="F8" i="8" s="1"/>
  <c r="F7" i="8"/>
  <c r="L34" i="6"/>
  <c r="F6" i="8" s="1"/>
  <c r="J34" i="6"/>
  <c r="M39" i="6" l="1"/>
  <c r="M66" i="6" s="1"/>
  <c r="K66" i="6"/>
  <c r="N66" i="6" s="1"/>
  <c r="M98" i="6"/>
  <c r="K98" i="6"/>
  <c r="N98" i="6" s="1"/>
  <c r="F17" i="8"/>
  <c r="M277" i="6"/>
  <c r="M261" i="6"/>
  <c r="M260" i="6"/>
  <c r="F16" i="8"/>
  <c r="M253" i="6"/>
  <c r="F15" i="8"/>
  <c r="M247" i="6"/>
  <c r="M245" i="6"/>
  <c r="M244" i="6"/>
  <c r="M235" i="6"/>
  <c r="F13" i="8"/>
  <c r="M229" i="6"/>
  <c r="M230" i="6" s="1"/>
  <c r="F12" i="8"/>
  <c r="M220" i="6"/>
  <c r="M219" i="6"/>
  <c r="M212" i="6"/>
  <c r="M211" i="6"/>
  <c r="M205" i="6"/>
  <c r="M197" i="6"/>
  <c r="M196" i="6"/>
  <c r="F11" i="8"/>
  <c r="M191" i="6"/>
  <c r="M190" i="6"/>
  <c r="M189" i="6"/>
  <c r="M183" i="6"/>
  <c r="M182" i="6"/>
  <c r="M176" i="6"/>
  <c r="M168" i="6"/>
  <c r="M167" i="6"/>
  <c r="F10" i="8"/>
  <c r="M162" i="6"/>
  <c r="M161" i="6"/>
  <c r="M160" i="6"/>
  <c r="M138" i="6"/>
  <c r="M137" i="6"/>
  <c r="L131" i="6"/>
  <c r="F9" i="8" s="1"/>
  <c r="M248" i="6" l="1"/>
  <c r="M278" i="6"/>
  <c r="M221" i="6"/>
  <c r="M192" i="6"/>
  <c r="M177" i="6" s="1"/>
  <c r="F14" i="8"/>
  <c r="F18" i="8" s="1"/>
  <c r="M238" i="6"/>
  <c r="M239" i="6" s="1"/>
  <c r="M136" i="6"/>
  <c r="M163" i="6" s="1"/>
  <c r="E7" i="8"/>
  <c r="E8" i="8"/>
  <c r="G8" i="8"/>
  <c r="G7" i="8"/>
  <c r="K34" i="6"/>
  <c r="N34" i="6" s="1"/>
  <c r="M254" i="6"/>
  <c r="M255" i="6" s="1"/>
  <c r="K131" i="6"/>
  <c r="N131" i="6" s="1"/>
  <c r="M7" i="6"/>
  <c r="M34" i="6" s="1"/>
  <c r="M131" i="6"/>
  <c r="E17" i="8" l="1"/>
  <c r="E16" i="8"/>
  <c r="E14" i="8"/>
  <c r="E6" i="8"/>
  <c r="E15" i="8"/>
  <c r="E13" i="8"/>
  <c r="E10" i="8"/>
  <c r="E9" i="8"/>
  <c r="G13" i="8"/>
  <c r="G9" i="8"/>
  <c r="G14" i="8"/>
  <c r="G17" i="8"/>
  <c r="G6" i="8"/>
  <c r="G15" i="8"/>
  <c r="G10" i="8"/>
  <c r="M206" i="6"/>
  <c r="E11" i="8" l="1"/>
  <c r="E12" i="8"/>
  <c r="G12" i="8"/>
  <c r="G16" i="8"/>
  <c r="E18" i="8" l="1"/>
  <c r="G20" i="8" s="1"/>
  <c r="G11" i="8"/>
  <c r="G1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Amy K. Tatsuno</author>
    <author>Reynon, Jayna A</author>
    <author>Jennifer M.K. Cullen</author>
  </authors>
  <commentList>
    <comment ref="I6" authorId="0" shapeId="0" xr:uid="{2FB6DB53-5BBF-4686-AD91-8E57D774C4A1}">
      <text>
        <r>
          <rPr>
            <sz val="9"/>
            <color indexed="81"/>
            <rFont val="Tahoma"/>
            <family val="2"/>
          </rPr>
          <t># of hours, days, weeks, months, years
E.g., if salary is listed as an annual rate, enter 1 to represent one year; if salary is listed as a monthly rate, enter the number of months, etc.</t>
        </r>
      </text>
    </comment>
    <comment ref="K6" authorId="1" shapeId="0" xr:uid="{387868FF-FDC3-4A5A-9819-CBF39758CAF2}">
      <text>
        <r>
          <rPr>
            <sz val="9"/>
            <color indexed="81"/>
            <rFont val="Tahoma"/>
            <family val="2"/>
          </rPr>
          <t>Total Cost should automatically calculate.  The total cost will automatically truncate the cents, meaning it will round down to the nearest whole dollar value. For example, if the total cost is $15.89, it will round down to $15.</t>
        </r>
      </text>
    </comment>
    <comment ref="J38" authorId="0" shapeId="0" xr:uid="{FF760858-128B-4EBC-B95E-7BC145AB1C59}">
      <text>
        <r>
          <rPr>
            <sz val="9"/>
            <color indexed="81"/>
            <rFont val="Tahoma"/>
            <family val="2"/>
          </rPr>
          <t xml:space="preserve">Enter the percentage of the employee's  salary that is paid as fringe benefits.
</t>
        </r>
      </text>
    </comment>
    <comment ref="K38" authorId="1" shapeId="0" xr:uid="{C701279D-0FD8-40FE-9C4C-577BBDCFE210}">
      <text>
        <r>
          <rPr>
            <sz val="9"/>
            <color indexed="81"/>
            <rFont val="Tahoma"/>
            <family val="2"/>
          </rPr>
          <t>Total Cost should automatically calculate and will truncate the cents, meaning it will round down to the nearest whole dollar value. For example, if the total cost is $15.89, it will round down to $15.</t>
        </r>
      </text>
    </comment>
    <comment ref="C69" authorId="0" shapeId="0" xr:uid="{E04C3A36-2FD0-4715-BB86-4EF3ADE0A5A1}">
      <text>
        <r>
          <rPr>
            <sz val="9"/>
            <color indexed="81"/>
            <rFont val="Tahoma"/>
            <family val="2"/>
          </rPr>
          <t xml:space="preserve">Indicate the purpose of each trip or type of trip. (Training, advisory group meeting...)
</t>
        </r>
      </text>
    </comment>
    <comment ref="D69" authorId="0" shapeId="0" xr:uid="{24A77BDC-7F04-48D5-ACF6-26EA3A8FDABD}">
      <text>
        <r>
          <rPr>
            <sz val="9"/>
            <color indexed="81"/>
            <rFont val="Tahoma"/>
            <family val="2"/>
          </rPr>
          <t xml:space="preserve">Indicate the travel destination.
</t>
        </r>
      </text>
    </comment>
    <comment ref="E69" authorId="0" shapeId="0" xr:uid="{48F4F047-24CF-45BC-A753-366368E345CA}">
      <text>
        <r>
          <rPr>
            <sz val="9"/>
            <color indexed="81"/>
            <rFont val="Tahoma"/>
            <family val="2"/>
          </rPr>
          <t xml:space="preserve">Select: Transportation, Per Diem, Mileage, Local Travel, Other
</t>
        </r>
      </text>
    </comment>
    <comment ref="F69" authorId="0" shapeId="0" xr:uid="{F6163343-225C-4FBC-A634-67BFBDCFF1CE}">
      <text>
        <r>
          <rPr>
            <sz val="9"/>
            <color indexed="81"/>
            <rFont val="Tahoma"/>
            <family val="2"/>
          </rPr>
          <t xml:space="preserve">Per day, mile, trip, etc.
</t>
        </r>
      </text>
    </comment>
    <comment ref="G69" authorId="0" shapeId="0" xr:uid="{B7A2A3DD-FA39-4A29-B5BD-8527AFFE5288}">
      <text>
        <r>
          <rPr>
            <sz val="9"/>
            <color indexed="81"/>
            <rFont val="Tahoma"/>
            <family val="2"/>
          </rPr>
          <t>Compute the cost of each type of expense x the number of people traveling.</t>
        </r>
        <r>
          <rPr>
            <b/>
            <sz val="9"/>
            <color indexed="81"/>
            <rFont val="Tahoma"/>
            <family val="2"/>
          </rPr>
          <t xml:space="preserve">
</t>
        </r>
        <r>
          <rPr>
            <sz val="9"/>
            <color indexed="81"/>
            <rFont val="Tahoma"/>
            <family val="2"/>
          </rPr>
          <t xml:space="preserve">
</t>
        </r>
      </text>
    </comment>
    <comment ref="K70" authorId="1" shapeId="0" xr:uid="{66872F24-6AE2-4C12-B8E2-2E3CFFCA53B6}">
      <text>
        <r>
          <rPr>
            <sz val="9"/>
            <color indexed="81"/>
            <rFont val="Tahoma"/>
            <family val="2"/>
          </rPr>
          <t>The Total Cost column is calculated as Cost x Quantity x # of Staff x # of Trips. To ensure proper calculation of the line item, ensure that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134" authorId="0" shapeId="0" xr:uid="{939BCD29-46AA-497E-88A0-5B3014E25DDA}">
      <text>
        <r>
          <rPr>
            <sz val="9"/>
            <color indexed="81"/>
            <rFont val="Tahoma"/>
            <family val="2"/>
          </rPr>
          <t>List and briefly describe each supply item to be purchased.</t>
        </r>
        <r>
          <rPr>
            <b/>
            <sz val="9"/>
            <color indexed="81"/>
            <rFont val="Tahoma"/>
            <family val="2"/>
          </rPr>
          <t xml:space="preserve">
</t>
        </r>
        <r>
          <rPr>
            <sz val="9"/>
            <color indexed="81"/>
            <rFont val="Tahoma"/>
            <family val="2"/>
          </rPr>
          <t xml:space="preserve">
</t>
        </r>
      </text>
    </comment>
    <comment ref="C166" authorId="0" shapeId="0" xr:uid="{E88AD0BB-16D1-4DD5-A110-0E0E5C30ED8C}">
      <text>
        <r>
          <rPr>
            <sz val="9"/>
            <color indexed="81"/>
            <rFont val="Tahoma"/>
            <family val="2"/>
          </rPr>
          <t>Describe the purpose of the subaward (subgrant) and a brief description of the activities to be carried out by subrecipients.</t>
        </r>
      </text>
    </comment>
    <comment ref="J166" authorId="0" shapeId="0" xr:uid="{5DA2136F-52DB-4E4D-8C5E-04E7D5F8E85A}">
      <text>
        <r>
          <rPr>
            <sz val="9"/>
            <color indexed="81"/>
            <rFont val="Tahoma"/>
            <family val="2"/>
          </rPr>
          <t xml:space="preserve">Is the subaward for a consultant? If yes, use the section below to explain associated travel expenses included in the subaward.
</t>
        </r>
      </text>
    </comment>
    <comment ref="C180" authorId="0" shapeId="0" xr:uid="{64184AF0-0D2B-4479-A137-0DB961677EB6}">
      <text>
        <r>
          <rPr>
            <sz val="9"/>
            <color indexed="81"/>
            <rFont val="Tahoma"/>
            <family val="2"/>
          </rPr>
          <t>Indicate the purpose of each trip or type of trip. (Training, advisory group meeting...)</t>
        </r>
        <r>
          <rPr>
            <b/>
            <sz val="9"/>
            <color indexed="81"/>
            <rFont val="Tahoma"/>
            <family val="2"/>
          </rPr>
          <t xml:space="preserve">
</t>
        </r>
        <r>
          <rPr>
            <sz val="9"/>
            <color indexed="81"/>
            <rFont val="Tahoma"/>
            <family val="2"/>
          </rPr>
          <t xml:space="preserve">
</t>
        </r>
      </text>
    </comment>
    <comment ref="E180" authorId="0" shapeId="0" xr:uid="{A98C1BF0-16B9-4E51-BE7D-2673073D74AF}">
      <text>
        <r>
          <rPr>
            <sz val="9"/>
            <color indexed="81"/>
            <rFont val="Tahoma"/>
            <family val="2"/>
          </rPr>
          <t xml:space="preserve">Indicate the travel destination.
</t>
        </r>
      </text>
    </comment>
    <comment ref="G180" authorId="0" shapeId="0" xr:uid="{8137D9D7-64C5-4E1C-8E73-3F9E84DB458B}">
      <text>
        <r>
          <rPr>
            <sz val="9"/>
            <color indexed="81"/>
            <rFont val="Tahoma"/>
            <family val="2"/>
          </rPr>
          <t xml:space="preserve">Select: Transportation, Per Diem, Mileage, Local Travel, Other
</t>
        </r>
      </text>
    </comment>
    <comment ref="H180" authorId="0" shapeId="0" xr:uid="{2AFE3B8C-2802-4273-AF05-253BEDD1A972}">
      <text>
        <r>
          <rPr>
            <sz val="9"/>
            <color indexed="81"/>
            <rFont val="Tahoma"/>
            <family val="2"/>
          </rPr>
          <t>Compute the cost of each type of expense x the number of people traveling.</t>
        </r>
      </text>
    </comment>
    <comment ref="K181" authorId="1" shapeId="0" xr:uid="{4477D670-2757-47BC-9320-AA4E79527687}">
      <text>
        <r>
          <rPr>
            <sz val="9"/>
            <color indexed="81"/>
            <rFont val="Tahoma"/>
            <family val="2"/>
          </rPr>
          <t>The Total Cost column is calculated as Cost x Duration or Distance x #Staff. To ensure proper calculation of the line item, ensure that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195" authorId="0" shapeId="0" xr:uid="{7DFA1B9A-ED64-4580-9A2E-9D4DF2936D61}">
      <text>
        <r>
          <rPr>
            <sz val="9"/>
            <color indexed="81"/>
            <rFont val="Tahoma"/>
            <family val="2"/>
          </rPr>
          <t xml:space="preserve">Provide a brief description of the products or services to be procured.
</t>
        </r>
      </text>
    </comment>
    <comment ref="J195" authorId="0" shapeId="0" xr:uid="{BF05FEE7-CC9A-4B83-8500-B0D97E3BC304}">
      <text>
        <r>
          <rPr>
            <sz val="9"/>
            <color indexed="81"/>
            <rFont val="Tahoma"/>
            <family val="2"/>
          </rPr>
          <t xml:space="preserve">Is the procurement contract for a consultant? If yes, use the section below to explain associated travel expenses included in the procurement contract.
</t>
        </r>
      </text>
    </comment>
    <comment ref="C209" authorId="0" shapeId="0" xr:uid="{FFA34F98-9BC6-4C34-B74A-2FDAB2266981}">
      <text>
        <r>
          <rPr>
            <sz val="9"/>
            <color indexed="81"/>
            <rFont val="Tahoma"/>
            <family val="2"/>
          </rPr>
          <t>Indicate the purpose of each trip or type of trip. (Training, advisory group meeting...)</t>
        </r>
        <r>
          <rPr>
            <b/>
            <sz val="9"/>
            <color indexed="81"/>
            <rFont val="Tahoma"/>
            <family val="2"/>
          </rPr>
          <t xml:space="preserve">
</t>
        </r>
        <r>
          <rPr>
            <sz val="9"/>
            <color indexed="81"/>
            <rFont val="Tahoma"/>
            <family val="2"/>
          </rPr>
          <t xml:space="preserve">
</t>
        </r>
      </text>
    </comment>
    <comment ref="E209" authorId="0" shapeId="0" xr:uid="{A61C0F6E-940D-4399-AF56-BCB825230009}">
      <text>
        <r>
          <rPr>
            <sz val="9"/>
            <color indexed="81"/>
            <rFont val="Tahoma"/>
            <family val="2"/>
          </rPr>
          <t xml:space="preserve">Indicate the travel destination.
</t>
        </r>
      </text>
    </comment>
    <comment ref="G209" authorId="0" shapeId="0" xr:uid="{CB7A6421-2B2B-45DD-9FBC-A83C1254B7B3}">
      <text>
        <r>
          <rPr>
            <sz val="9"/>
            <color indexed="81"/>
            <rFont val="Tahoma"/>
            <family val="2"/>
          </rPr>
          <t xml:space="preserve">Select: Transportation, Per Diem, Mileage, Local Travel, Other
</t>
        </r>
      </text>
    </comment>
    <comment ref="H209" authorId="0" shapeId="0" xr:uid="{A14AAC88-36F2-49B8-A100-52EED7C64AD7}">
      <text>
        <r>
          <rPr>
            <sz val="9"/>
            <color indexed="81"/>
            <rFont val="Tahoma"/>
            <family val="2"/>
          </rPr>
          <t>Compute the cost of each type of expense x the number of people traveling.</t>
        </r>
        <r>
          <rPr>
            <b/>
            <sz val="9"/>
            <color indexed="81"/>
            <rFont val="Tahoma"/>
            <family val="2"/>
          </rPr>
          <t xml:space="preserve">
</t>
        </r>
        <r>
          <rPr>
            <sz val="9"/>
            <color indexed="81"/>
            <rFont val="Tahoma"/>
            <family val="2"/>
          </rPr>
          <t xml:space="preserve">
</t>
        </r>
      </text>
    </comment>
    <comment ref="K210" authorId="1" shapeId="0" xr:uid="{DC4FE055-D393-481B-8753-B35626D8C37E}">
      <text>
        <r>
          <rPr>
            <sz val="9"/>
            <color indexed="81"/>
            <rFont val="Tahoma"/>
            <family val="2"/>
          </rPr>
          <t>The Total Cost column is calculated as Cost x Duration or Distance x #Staff. To ensure proper calculation of the line item, ensure that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224" authorId="0" shapeId="0" xr:uid="{E07D50CF-A806-4EE0-9A9E-B5C7BF253906}">
      <text>
        <r>
          <rPr>
            <sz val="9"/>
            <color indexed="81"/>
            <rFont val="Tahoma"/>
            <family val="2"/>
          </rPr>
          <t xml:space="preserve">List and describe items that will be paid with grant funds.
</t>
        </r>
      </text>
    </comment>
    <comment ref="G224" authorId="0" shapeId="0" xr:uid="{1B6E5161-B4BD-41B9-A97C-919E23C6230D}">
      <text>
        <r>
          <rPr>
            <sz val="9"/>
            <color indexed="81"/>
            <rFont val="Tahoma"/>
            <family val="2"/>
          </rPr>
          <t xml:space="preserve">Show the basis for computation.
</t>
        </r>
      </text>
    </comment>
    <comment ref="H225" authorId="2" shapeId="0" xr:uid="{39024160-B17D-450E-A00E-239C7A2983D1}">
      <text>
        <r>
          <rPr>
            <sz val="9"/>
            <color indexed="81"/>
            <rFont val="Tahoma"/>
            <family val="2"/>
          </rPr>
          <t>Enter the basis of the cost or rate (i.e., per square foot, hourly, daily, monthly, yearly, etc.).</t>
        </r>
      </text>
    </comment>
    <comment ref="K225" authorId="1" shapeId="0" xr:uid="{2537BFE8-1BA8-4319-910B-2327768E83C1}">
      <text>
        <r>
          <rPr>
            <sz val="9"/>
            <color indexed="81"/>
            <rFont val="Tahoma"/>
            <family val="2"/>
          </rPr>
          <t>The Total Cost Column is calculated as Quantity x  Cost x Length of Time. To ensure proper calculation of the line item, ensure that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233" authorId="0" shapeId="0" xr:uid="{B26C35AA-EFBE-4882-9EE8-85AEE28ED206}">
      <text>
        <r>
          <rPr>
            <sz val="9"/>
            <color indexed="81"/>
            <rFont val="Tahoma"/>
            <family val="2"/>
          </rPr>
          <t xml:space="preserve">List and describe items that will be paid with grant funds.
</t>
        </r>
      </text>
    </comment>
    <comment ref="G233" authorId="0" shapeId="0" xr:uid="{853EE8B0-58A6-400F-B976-22C85AD25636}">
      <text>
        <r>
          <rPr>
            <sz val="9"/>
            <color indexed="81"/>
            <rFont val="Tahoma"/>
            <family val="2"/>
          </rPr>
          <t xml:space="preserve">Show the basis for computation.
</t>
        </r>
      </text>
    </comment>
    <comment ref="H234" authorId="2" shapeId="0" xr:uid="{3C6293D1-C06D-4A9D-B890-55668C44ADC6}">
      <text>
        <r>
          <rPr>
            <sz val="9"/>
            <color indexed="81"/>
            <rFont val="Tahoma"/>
            <family val="2"/>
          </rPr>
          <t>Enter the basis of the cost or rate (i.e., per square foot, hourly, daily, monthly, yearly, etc.)</t>
        </r>
      </text>
    </comment>
    <comment ref="K234" authorId="1" shapeId="0" xr:uid="{F120EAD2-A1B4-435E-8F76-AF1CBB0779FE}">
      <text>
        <r>
          <rPr>
            <sz val="9"/>
            <color indexed="81"/>
            <rFont val="Tahoma"/>
            <family val="2"/>
          </rPr>
          <t>The Total Cost Column is calculated as Quantity x Cost x Length of Time. To ensure proper calculation of the line item, ensure that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242" authorId="0" shapeId="0" xr:uid="{1539B3F6-1E5A-4EBB-964A-3C50981FEE9F}">
      <text>
        <r>
          <rPr>
            <sz val="9"/>
            <color indexed="81"/>
            <rFont val="Tahoma"/>
            <family val="2"/>
          </rPr>
          <t xml:space="preserve">List and describe items that will be paid with grant funds.
</t>
        </r>
      </text>
    </comment>
    <comment ref="G242" authorId="0" shapeId="0" xr:uid="{8DAE9276-32AD-42F9-B1B5-12666E0C0BA3}">
      <text>
        <r>
          <rPr>
            <sz val="9"/>
            <color indexed="81"/>
            <rFont val="Tahoma"/>
            <family val="2"/>
          </rPr>
          <t xml:space="preserve">Show the basis for computation.
</t>
        </r>
      </text>
    </comment>
    <comment ref="H243" authorId="2" shapeId="0" xr:uid="{8A088B2B-3742-4C80-AC6D-D28757F52CDD}">
      <text>
        <r>
          <rPr>
            <sz val="9"/>
            <color indexed="81"/>
            <rFont val="Tahoma"/>
            <family val="2"/>
          </rPr>
          <t xml:space="preserve">Enter the basis of the cost or rate (i.e., per square foot, hourly, daily, monthly, yearly, etc.)
</t>
        </r>
      </text>
    </comment>
    <comment ref="K243" authorId="1" shapeId="0" xr:uid="{30932D50-BC68-457F-B153-E7B5BF7230E3}">
      <text>
        <r>
          <rPr>
            <sz val="9"/>
            <color indexed="81"/>
            <rFont val="Tahoma"/>
            <family val="2"/>
          </rPr>
          <t>The Total Cost Column is calculated as Quantity x Cost x Length of Time. To ensure proper calculation of the line item, ensure that all the fields have a value that is greater than or equal to 1.
Total Cost should automatically calculate and will truncate the cents, meaning it will round down to the nearest whole dollar value. For example, if the total cost is $15.89, it will round down to $15.</t>
        </r>
      </text>
    </comment>
    <comment ref="C251" authorId="0" shapeId="0" xr:uid="{1418F323-2CAD-42BD-9DAC-236C945DE3CF}">
      <text>
        <r>
          <rPr>
            <sz val="9"/>
            <color indexed="81"/>
            <rFont val="Tahoma"/>
            <family val="2"/>
          </rPr>
          <t xml:space="preserve">Describe what the approved rate is and how it is applied.
</t>
        </r>
      </text>
    </comment>
    <comment ref="I251" authorId="0" shapeId="0" xr:uid="{EF733DE3-0E10-4804-BAE1-41E45EAF1C21}">
      <text>
        <r>
          <rPr>
            <sz val="9"/>
            <color indexed="81"/>
            <rFont val="Tahoma"/>
            <family val="2"/>
          </rPr>
          <t xml:space="preserve">Compute the indirect costs for those positions of the program which allow such costs.
</t>
        </r>
      </text>
    </comment>
    <comment ref="K252" authorId="1" shapeId="0" xr:uid="{A353F3D1-8271-4ADF-B0E4-101C2A21506B}">
      <text>
        <r>
          <rPr>
            <sz val="9"/>
            <color indexed="81"/>
            <rFont val="Tahoma"/>
            <family val="2"/>
          </rPr>
          <t>Total Cost should automatically calculate and will truncate the cents, meaning it will round down to the nearest whole dollar value. For example, if the total cost is $15.89, it will round down to $15.</t>
        </r>
      </text>
    </comment>
    <comment ref="G258" authorId="0" shapeId="0" xr:uid="{83678CFD-897B-4128-B58A-E20D578E3EA3}">
      <text>
        <r>
          <rPr>
            <sz val="9"/>
            <color indexed="81"/>
            <rFont val="Tahoma"/>
            <family val="2"/>
          </rPr>
          <t xml:space="preserve">Show the basis for computation.
</t>
        </r>
      </text>
    </comment>
    <comment ref="H259" authorId="2" shapeId="0" xr:uid="{7618738F-D4B5-4B56-86C3-20236A297FAA}">
      <text>
        <r>
          <rPr>
            <sz val="9"/>
            <color indexed="81"/>
            <rFont val="Tahoma"/>
            <family val="2"/>
          </rPr>
          <t>Enter the basis of 
the cost or rate (i.e,. per square foot,
hourly, daily, monthy, yearly, etc.)</t>
        </r>
      </text>
    </comment>
    <comment ref="K259" authorId="1" shapeId="0" xr:uid="{9B90523E-A4C7-44C0-9AA7-D9A244755298}">
      <text>
        <r>
          <rPr>
            <sz val="9"/>
            <color indexed="81"/>
            <rFont val="Tahoma"/>
            <family val="2"/>
          </rPr>
          <t>The Total Cost Column is calculated as Quantity x Cost x Length of Time. To ensure proper calculation of the line item, ensure that all the fields have a value that is greater than or equal to 1.
Total Cost should automatically calculate and will truncate the cents, meaning it will round down to the nearest whole dollar value. For example, if the total cost is $15.89, it will round down to $15.</t>
        </r>
      </text>
    </comment>
  </commentList>
</comments>
</file>

<file path=xl/sharedStrings.xml><?xml version="1.0" encoding="utf-8"?>
<sst xmlns="http://schemas.openxmlformats.org/spreadsheetml/2006/main" count="208" uniqueCount="108">
  <si>
    <t>Salary</t>
  </si>
  <si>
    <t>Rate</t>
  </si>
  <si>
    <t>Total Cost</t>
  </si>
  <si>
    <t>Agency Match</t>
  </si>
  <si>
    <t>Federal Request</t>
  </si>
  <si>
    <t>Base</t>
  </si>
  <si>
    <t>Basis</t>
  </si>
  <si>
    <t>Cost</t>
  </si>
  <si>
    <t>Quantity</t>
  </si>
  <si>
    <t># of Staff</t>
  </si>
  <si>
    <t># of Trips</t>
  </si>
  <si>
    <t>Type of expense</t>
  </si>
  <si>
    <t>Other</t>
  </si>
  <si>
    <t># of Items</t>
  </si>
  <si>
    <t>Unit Cost</t>
  </si>
  <si>
    <t>Duration or Distance</t>
  </si>
  <si>
    <t>Procurement Contracts - Consultant Travel (if necessary)</t>
  </si>
  <si>
    <t>Subawards - Consultant Travel (if necessary)</t>
  </si>
  <si>
    <t>Length of Time</t>
  </si>
  <si>
    <t>Indirect Cost Rate</t>
  </si>
  <si>
    <t>Budget Category</t>
  </si>
  <si>
    <t>Total</t>
  </si>
  <si>
    <t>Salaries and Wages</t>
  </si>
  <si>
    <t>A.</t>
  </si>
  <si>
    <t>B.</t>
  </si>
  <si>
    <t>Fringe Benefits</t>
  </si>
  <si>
    <t>C.</t>
  </si>
  <si>
    <t>Travel</t>
  </si>
  <si>
    <t>D.</t>
  </si>
  <si>
    <t>Equipment</t>
  </si>
  <si>
    <t>E.</t>
  </si>
  <si>
    <t>Supplies</t>
  </si>
  <si>
    <t>F.</t>
  </si>
  <si>
    <t>Subawards (Subgrants)</t>
  </si>
  <si>
    <t>G.</t>
  </si>
  <si>
    <t>Procurement Contracts</t>
  </si>
  <si>
    <t>H.</t>
  </si>
  <si>
    <t>Insurance</t>
  </si>
  <si>
    <t>I.</t>
  </si>
  <si>
    <t>Lease/Rental of Space</t>
  </si>
  <si>
    <t>J.</t>
  </si>
  <si>
    <t>Utilities/Telecommunications</t>
  </si>
  <si>
    <t>K.</t>
  </si>
  <si>
    <t>Indirect Costs</t>
  </si>
  <si>
    <t>L.</t>
  </si>
  <si>
    <t>Other Costs</t>
  </si>
  <si>
    <t>% of Time
(FTE)</t>
  </si>
  <si>
    <t>Computation</t>
  </si>
  <si>
    <t>Purpose of Travel</t>
  </si>
  <si>
    <t>Location</t>
  </si>
  <si>
    <t>Type of Expense</t>
  </si>
  <si>
    <t>Item</t>
  </si>
  <si>
    <t>Description</t>
  </si>
  <si>
    <t>Consultant</t>
  </si>
  <si>
    <t>Yes</t>
  </si>
  <si>
    <t>No</t>
  </si>
  <si>
    <t>N/A</t>
  </si>
  <si>
    <t>A.   Salaries and Wages</t>
  </si>
  <si>
    <t>B.   Fringe Benefits</t>
  </si>
  <si>
    <t>C.   Travel</t>
  </si>
  <si>
    <t>D.   Equipment</t>
  </si>
  <si>
    <t>E.   Supplies</t>
  </si>
  <si>
    <t>F.   Subawards (Subgrants)</t>
  </si>
  <si>
    <t>G.   Procurement Contracts</t>
  </si>
  <si>
    <t>H.   Insurance</t>
  </si>
  <si>
    <t>I.   Lease/Rental of Space</t>
  </si>
  <si>
    <t>J.   Utilities/Telecommunications</t>
  </si>
  <si>
    <t>K.   Indirect Costs</t>
  </si>
  <si>
    <t>L.   Other Costs</t>
  </si>
  <si>
    <t>Computation (Show the basis for computation.)</t>
  </si>
  <si>
    <t>Consultant
(Y/N)</t>
  </si>
  <si>
    <t>dlkafj alksdjf laksdj flaksdj flkasdj flkasdj lfkaj sdlkfja lsdkfjlaksd jflkadsjflkjdslfkjsdlkf jlksdjflksdjf lkdjsf lkasdj flkasdj flk jsdflkajsd flkajsd flkjasd flkjasd flkjs adflk jasd</t>
  </si>
  <si>
    <t>Total(s) - Salaries and Wages</t>
  </si>
  <si>
    <t>Total(s) - Fringe Benefits</t>
  </si>
  <si>
    <t>Total(s) - Travel</t>
  </si>
  <si>
    <t>Total(s) - Supplies</t>
  </si>
  <si>
    <t>Total(s) - Subawards - Consultant Travel (if necessary)</t>
  </si>
  <si>
    <t>Total(s) - Procurement Contracts - Consultant Travel (if necessary)</t>
  </si>
  <si>
    <t>Total(s) - Insurance</t>
  </si>
  <si>
    <t>Total(s) - Lease/Rental of Space</t>
  </si>
  <si>
    <t>Total(s) - Utilities/Telecommunications</t>
  </si>
  <si>
    <t>Total(s) - Indirect Costs</t>
  </si>
  <si>
    <t>Total(s) - Other Costs</t>
  </si>
  <si>
    <t>Total(s) - Equipment</t>
  </si>
  <si>
    <t xml:space="preserve"> This summary is automatically calculated based on the entries into the budget detail.</t>
  </si>
  <si>
    <t>Time
Worked</t>
  </si>
  <si>
    <t>Description and Purpose</t>
  </si>
  <si>
    <t>TOTAL PROJECT COST</t>
  </si>
  <si>
    <t>Transportation</t>
  </si>
  <si>
    <t>Per Diem</t>
  </si>
  <si>
    <t>Mileage</t>
  </si>
  <si>
    <t>Local Travel</t>
  </si>
  <si>
    <t>Hourly</t>
  </si>
  <si>
    <t>Daily</t>
  </si>
  <si>
    <t>Weekly</t>
  </si>
  <si>
    <t>Monthly</t>
  </si>
  <si>
    <t>Yearly</t>
  </si>
  <si>
    <r>
      <t xml:space="preserve">Total(s) - Subawards (Subgrants) 
</t>
    </r>
    <r>
      <rPr>
        <sz val="12"/>
        <color theme="1"/>
        <rFont val="Calibri"/>
        <family val="2"/>
        <scheme val="minor"/>
      </rPr>
      <t>[Note: This line will include the total from Subawards-Consultant Travel (below).]</t>
    </r>
  </si>
  <si>
    <r>
      <t xml:space="preserve">Total(s) - Procurement Contracts
</t>
    </r>
    <r>
      <rPr>
        <sz val="12"/>
        <color theme="1"/>
        <rFont val="Calibri"/>
        <family val="2"/>
        <scheme val="minor"/>
      </rPr>
      <t>[Note: This line will include the total from Procurement Contracts-Consultant Travel (below).]</t>
    </r>
  </si>
  <si>
    <t>PERCENT AGENCY MATCH =</t>
  </si>
  <si>
    <t>(Calculation: Agency Match/Total)</t>
  </si>
  <si>
    <t>DEPARTMENT OF THE ATTORNEY GENERAL/CPJAD
APPLICATION FOR GRANT -- PART III. BUDGET DETAIL</t>
  </si>
  <si>
    <t>DEPARTMENT OF THE ATTORNEY GENERAL/CPJAD
APPLICATION FOR GRANT -- PART III. BUDGET NARRATIVE</t>
  </si>
  <si>
    <t xml:space="preserve">DEPARTMENT OF THE ATTORNEY GENERAL/CPJAD
APPLICATION FOR GRANT -- PART III. BUDGET SUMMARY </t>
  </si>
  <si>
    <r>
      <t xml:space="preserve">Description
</t>
    </r>
    <r>
      <rPr>
        <i/>
        <sz val="11"/>
        <color theme="1"/>
        <rFont val="Calibri"/>
        <family val="2"/>
        <scheme val="minor"/>
      </rPr>
      <t>(List and describe items that will be paid with grant funds)</t>
    </r>
  </si>
  <si>
    <r>
      <t xml:space="preserve">Name
</t>
    </r>
    <r>
      <rPr>
        <i/>
        <sz val="10"/>
        <rFont val="Arial"/>
        <family val="2"/>
      </rPr>
      <t>(list name, if known)</t>
    </r>
  </si>
  <si>
    <r>
      <t xml:space="preserve">Rate
</t>
    </r>
    <r>
      <rPr>
        <i/>
        <sz val="10"/>
        <rFont val="Arial"/>
        <family val="2"/>
      </rPr>
      <t>(Select)</t>
    </r>
  </si>
  <si>
    <r>
      <t xml:space="preserve">Position
</t>
    </r>
    <r>
      <rPr>
        <i/>
        <sz val="10"/>
        <rFont val="Arial"/>
        <family val="2"/>
      </rPr>
      <t>(list position, if known)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</si>
</sst>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0_);\(0\)"/>
    <numFmt numFmtId="165" formatCode="&quot;$&quot;#,##0"/>
  </numFmts>
  <fonts count="52" x14ac:knownFonts="1">
    <font>
      <sz val="11"/>
      <color theme="1"/>
      <name val="Calibri"/>
      <family val="2"/>
      <scheme val="minor"/>
    </font>
    <font>
      <sz val="9"/>
      <color indexed="81"/>
      <name val="Tahoma"/>
      <family val="2"/>
    </font>
    <font>
      <b/>
      <sz val="11"/>
      <color theme="1"/>
      <name val="Calibri"/>
      <family val="2"/>
      <scheme val="minor"/>
    </font>
    <font>
      <b/>
      <sz val="9"/>
      <color indexed="81"/>
      <name val="Tahoma"/>
      <family val="2"/>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4"/>
      <color theme="1"/>
      <name val="Calibri"/>
      <family val="2"/>
      <scheme val="minor"/>
    </font>
    <font>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theme="1"/>
      <name val="Arial"/>
      <family val="2"/>
    </font>
    <font>
      <sz val="10"/>
      <name val="Arial"/>
      <family val="2"/>
    </font>
    <font>
      <b/>
      <sz val="10"/>
      <color theme="1"/>
      <name val="Arial"/>
      <family val="2"/>
    </font>
    <font>
      <b/>
      <sz val="10"/>
      <name val="Arial"/>
      <family val="2"/>
    </font>
    <font>
      <sz val="14"/>
      <color theme="0"/>
      <name val="Calibri"/>
      <family val="2"/>
      <scheme val="minor"/>
    </font>
    <font>
      <sz val="10"/>
      <color theme="0"/>
      <name val="Arial"/>
      <family val="2"/>
    </font>
    <font>
      <b/>
      <sz val="10"/>
      <color theme="0"/>
      <name val="Arial"/>
      <family val="2"/>
    </font>
    <font>
      <i/>
      <sz val="10"/>
      <color theme="1"/>
      <name val="Calibri"/>
      <family val="2"/>
      <scheme val="minor"/>
    </font>
    <font>
      <b/>
      <sz val="11"/>
      <color rgb="FFFF0000"/>
      <name val="Calibri"/>
      <family val="2"/>
      <scheme val="minor"/>
    </font>
    <font>
      <u/>
      <sz val="11"/>
      <color theme="10"/>
      <name val="Calibri"/>
      <family val="2"/>
      <scheme val="minor"/>
    </font>
    <font>
      <u/>
      <sz val="11"/>
      <color rgb="FFFF0000"/>
      <name val="Calibri"/>
      <family val="2"/>
      <scheme val="minor"/>
    </font>
    <font>
      <sz val="12"/>
      <color theme="1"/>
      <name val="Calibri"/>
      <family val="2"/>
      <scheme val="minor"/>
    </font>
    <font>
      <b/>
      <sz val="12"/>
      <color theme="1"/>
      <name val="Calibri"/>
      <family val="2"/>
      <scheme val="minor"/>
    </font>
    <font>
      <b/>
      <sz val="14"/>
      <color rgb="FFFF0000"/>
      <name val="Calibri"/>
      <family val="2"/>
      <scheme val="minor"/>
    </font>
    <font>
      <b/>
      <sz val="10"/>
      <color rgb="FFFF0000"/>
      <name val="Arial"/>
      <family val="2"/>
    </font>
    <font>
      <b/>
      <sz val="16"/>
      <color rgb="FFFF0000"/>
      <name val="Arial Black"/>
      <family val="2"/>
    </font>
    <font>
      <b/>
      <sz val="12"/>
      <color rgb="FFFF0000"/>
      <name val="Calibri"/>
      <family val="2"/>
      <scheme val="minor"/>
    </font>
    <font>
      <b/>
      <sz val="11"/>
      <color theme="1"/>
      <name val="Arial"/>
      <family val="2"/>
    </font>
    <font>
      <sz val="11"/>
      <color theme="1"/>
      <name val="Arial"/>
      <family val="2"/>
    </font>
    <font>
      <sz val="12"/>
      <color theme="1"/>
      <name val="Arial Black"/>
      <family val="2"/>
    </font>
    <font>
      <sz val="14"/>
      <color theme="1"/>
      <name val="Arial Black"/>
      <family val="2"/>
    </font>
    <font>
      <sz val="11"/>
      <color theme="1"/>
      <name val="Arial Black"/>
      <family val="2"/>
    </font>
    <font>
      <sz val="12"/>
      <color theme="0"/>
      <name val="Calibri"/>
      <family val="2"/>
      <scheme val="minor"/>
    </font>
    <font>
      <b/>
      <sz val="14"/>
      <color theme="1"/>
      <name val="Arial Black"/>
      <family val="2"/>
    </font>
    <font>
      <sz val="10"/>
      <color theme="1"/>
      <name val="Arial Black"/>
      <family val="2"/>
    </font>
    <font>
      <b/>
      <sz val="10"/>
      <color theme="1"/>
      <name val="Arial Black"/>
      <family val="2"/>
    </font>
    <font>
      <b/>
      <sz val="11"/>
      <color theme="1"/>
      <name val="Arial Black"/>
      <family val="2"/>
    </font>
    <font>
      <sz val="11"/>
      <color rgb="FFFF0000"/>
      <name val="Arial Black"/>
      <family val="2"/>
    </font>
    <font>
      <b/>
      <sz val="14"/>
      <color rgb="FFFF0000"/>
      <name val="Arial Black"/>
      <family val="2"/>
    </font>
    <font>
      <sz val="14"/>
      <color theme="0"/>
      <name val="Arial Black"/>
      <family val="2"/>
    </font>
    <font>
      <sz val="11"/>
      <color theme="1"/>
      <name val="Calibri"/>
      <family val="2"/>
      <scheme val="minor"/>
    </font>
    <font>
      <sz val="9"/>
      <color theme="1"/>
      <name val="Calibri"/>
      <family val="2"/>
      <scheme val="minor"/>
    </font>
    <font>
      <b/>
      <sz val="10"/>
      <color theme="1"/>
      <name val="Calibri"/>
      <family val="2"/>
      <scheme val="minor"/>
    </font>
    <font>
      <sz val="8"/>
      <name val="Calibri"/>
      <family val="2"/>
      <scheme val="minor"/>
    </font>
    <font>
      <i/>
      <sz val="11"/>
      <color theme="1"/>
      <name val="Calibri"/>
      <family val="2"/>
      <scheme val="minor"/>
    </font>
    <font>
      <sz val="9"/>
      <color rgb="FFFF0000"/>
      <name val="Arial"/>
      <family val="2"/>
    </font>
    <font>
      <b/>
      <sz val="10"/>
      <color rgb="FFFF0000"/>
      <name val="Calibri"/>
      <family val="2"/>
      <scheme val="minor"/>
    </font>
    <font>
      <sz val="10"/>
      <color rgb="FFFF0000"/>
      <name val="Calibri"/>
      <family val="2"/>
      <scheme val="minor"/>
    </font>
    <font>
      <i/>
      <sz val="10"/>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thin">
        <color indexed="64"/>
      </top>
      <bottom style="medium">
        <color indexed="64"/>
      </bottom>
      <diagonal/>
    </border>
  </borders>
  <cellStyleXfs count="3">
    <xf numFmtId="0" fontId="0" fillId="0" borderId="0"/>
    <xf numFmtId="0" fontId="22" fillId="0" borderId="0" applyNumberFormat="0" applyFill="0" applyBorder="0" applyAlignment="0" applyProtection="0"/>
    <xf numFmtId="9" fontId="43" fillId="0" borderId="0" applyFont="0" applyFill="0" applyBorder="0" applyAlignment="0" applyProtection="0"/>
  </cellStyleXfs>
  <cellXfs count="323">
    <xf numFmtId="0" fontId="0" fillId="0" borderId="0" xfId="0"/>
    <xf numFmtId="0" fontId="2" fillId="0" borderId="0" xfId="0" applyFont="1"/>
    <xf numFmtId="0" fontId="0" fillId="2" borderId="0" xfId="0" applyFill="1"/>
    <xf numFmtId="0" fontId="2" fillId="2" borderId="0" xfId="0" applyFont="1" applyFill="1"/>
    <xf numFmtId="0" fontId="14" fillId="0" borderId="0" xfId="0" applyFont="1" applyAlignment="1">
      <alignment horizontal="left" vertical="center"/>
    </xf>
    <xf numFmtId="0" fontId="16"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applyAlignment="1">
      <alignment horizontal="left" wrapText="1"/>
    </xf>
    <xf numFmtId="0" fontId="9" fillId="0" borderId="0" xfId="0" applyFont="1" applyAlignment="1">
      <alignment horizontal="left"/>
    </xf>
    <xf numFmtId="0" fontId="14" fillId="0" borderId="0" xfId="0" applyFont="1" applyAlignment="1">
      <alignment horizontal="left"/>
    </xf>
    <xf numFmtId="0" fontId="19" fillId="2" borderId="0" xfId="0" applyFont="1" applyFill="1" applyAlignment="1">
      <alignment horizontal="left"/>
    </xf>
    <xf numFmtId="0" fontId="10" fillId="2" borderId="0" xfId="0" applyFont="1" applyFill="1" applyAlignment="1">
      <alignment horizontal="left"/>
    </xf>
    <xf numFmtId="0" fontId="19" fillId="2" borderId="0" xfId="0" applyFont="1" applyFill="1" applyAlignment="1">
      <alignment horizontal="left" wrapText="1"/>
    </xf>
    <xf numFmtId="0" fontId="0" fillId="2" borderId="0" xfId="0" applyFill="1" applyAlignment="1">
      <alignment vertical="center"/>
    </xf>
    <xf numFmtId="0" fontId="0" fillId="0" borderId="0" xfId="0" applyAlignment="1">
      <alignment horizontal="right"/>
    </xf>
    <xf numFmtId="0" fontId="0" fillId="2" borderId="0" xfId="0" applyFill="1" applyAlignment="1">
      <alignment horizontal="right"/>
    </xf>
    <xf numFmtId="0" fontId="0" fillId="2" borderId="0" xfId="0" applyFill="1" applyAlignment="1">
      <alignment horizontal="center"/>
    </xf>
    <xf numFmtId="0" fontId="24" fillId="2" borderId="0" xfId="0" applyFont="1" applyFill="1" applyAlignment="1">
      <alignment horizontal="left" vertical="center" indent="1"/>
    </xf>
    <xf numFmtId="0" fontId="0" fillId="2" borderId="0" xfId="0" applyFill="1" applyAlignment="1">
      <alignment horizontal="left" indent="1"/>
    </xf>
    <xf numFmtId="0" fontId="0" fillId="2" borderId="0" xfId="0" applyFill="1" applyAlignment="1">
      <alignment horizontal="left" vertical="top" wrapText="1"/>
    </xf>
    <xf numFmtId="0" fontId="33" fillId="2" borderId="0" xfId="0" applyFont="1" applyFill="1"/>
    <xf numFmtId="0" fontId="12" fillId="0" borderId="0" xfId="0" applyFont="1"/>
    <xf numFmtId="0" fontId="36" fillId="0" borderId="0" xfId="0" applyFont="1" applyAlignment="1">
      <alignment horizontal="left" indent="1"/>
    </xf>
    <xf numFmtId="0" fontId="4" fillId="0" borderId="0" xfId="0" applyFont="1" applyAlignment="1">
      <alignment horizontal="left" indent="1"/>
    </xf>
    <xf numFmtId="0" fontId="17" fillId="0" borderId="0" xfId="0" applyFont="1" applyAlignment="1">
      <alignment horizontal="left" indent="1"/>
    </xf>
    <xf numFmtId="0" fontId="8" fillId="0" borderId="0" xfId="0" applyFont="1" applyAlignment="1">
      <alignment horizontal="left" indent="1"/>
    </xf>
    <xf numFmtId="0" fontId="34" fillId="0" borderId="0" xfId="0" applyFont="1" applyAlignment="1">
      <alignment horizontal="left" indent="1"/>
    </xf>
    <xf numFmtId="0" fontId="4" fillId="0" borderId="0" xfId="0" applyFont="1" applyAlignment="1">
      <alignment horizontal="left"/>
    </xf>
    <xf numFmtId="0" fontId="34" fillId="0" borderId="0" xfId="0" applyFont="1" applyAlignment="1">
      <alignment horizontal="left" vertical="center"/>
    </xf>
    <xf numFmtId="0" fontId="12" fillId="0" borderId="0" xfId="0" applyFont="1" applyAlignment="1">
      <alignment vertical="center"/>
    </xf>
    <xf numFmtId="0" fontId="0" fillId="0" borderId="0" xfId="0" applyAlignment="1">
      <alignment vertical="center"/>
    </xf>
    <xf numFmtId="0" fontId="37" fillId="0" borderId="0" xfId="0" applyFont="1" applyAlignment="1">
      <alignment horizontal="left" vertical="center"/>
    </xf>
    <xf numFmtId="0" fontId="15" fillId="0" borderId="25" xfId="0" applyFont="1" applyBorder="1" applyAlignment="1">
      <alignment horizontal="center" vertical="center" wrapText="1"/>
    </xf>
    <xf numFmtId="0" fontId="18" fillId="0" borderId="0" xfId="0" applyFont="1" applyAlignment="1">
      <alignment vertical="center"/>
    </xf>
    <xf numFmtId="0" fontId="13" fillId="0" borderId="0" xfId="0" applyFont="1" applyAlignment="1">
      <alignment vertical="center"/>
    </xf>
    <xf numFmtId="5" fontId="0" fillId="0" borderId="3" xfId="0" applyNumberFormat="1" applyBorder="1" applyAlignment="1" applyProtection="1">
      <alignment horizontal="right" vertical="center" indent="1"/>
      <protection locked="0"/>
    </xf>
    <xf numFmtId="0" fontId="0" fillId="0" borderId="3" xfId="0" applyBorder="1" applyAlignment="1" applyProtection="1">
      <alignment horizontal="right" vertical="center" indent="1"/>
      <protection locked="0"/>
    </xf>
    <xf numFmtId="3" fontId="0" fillId="0" borderId="3" xfId="0" applyNumberFormat="1" applyBorder="1" applyAlignment="1" applyProtection="1">
      <alignment horizontal="right" vertical="center" indent="1"/>
      <protection locked="0"/>
    </xf>
    <xf numFmtId="10" fontId="0" fillId="0" borderId="3" xfId="0" applyNumberFormat="1" applyBorder="1" applyAlignment="1" applyProtection="1">
      <alignment horizontal="right" vertical="center" indent="1"/>
      <protection locked="0"/>
    </xf>
    <xf numFmtId="165" fontId="0" fillId="0" borderId="3" xfId="0" applyNumberFormat="1" applyBorder="1" applyAlignment="1">
      <alignment horizontal="right" vertical="center" indent="1"/>
    </xf>
    <xf numFmtId="165" fontId="0" fillId="0" borderId="3" xfId="0" applyNumberFormat="1" applyBorder="1" applyAlignment="1" applyProtection="1">
      <alignment horizontal="right" vertical="center" indent="1"/>
      <protection locked="0"/>
    </xf>
    <xf numFmtId="165" fontId="0" fillId="0" borderId="20" xfId="0" applyNumberFormat="1" applyBorder="1" applyAlignment="1">
      <alignment horizontal="right" vertical="center" indent="1"/>
    </xf>
    <xf numFmtId="5" fontId="0" fillId="0" borderId="1" xfId="0" applyNumberFormat="1" applyBorder="1" applyAlignment="1" applyProtection="1">
      <alignment horizontal="right" vertical="center" indent="1"/>
      <protection locked="0"/>
    </xf>
    <xf numFmtId="0" fontId="0" fillId="0" borderId="1" xfId="0" applyBorder="1" applyAlignment="1" applyProtection="1">
      <alignment horizontal="right" vertical="center" indent="1"/>
      <protection locked="0"/>
    </xf>
    <xf numFmtId="10" fontId="0" fillId="0" borderId="1" xfId="0" applyNumberFormat="1" applyBorder="1" applyAlignment="1" applyProtection="1">
      <alignment horizontal="right" vertical="center" indent="1"/>
      <protection locked="0"/>
    </xf>
    <xf numFmtId="165" fontId="0" fillId="0" borderId="10" xfId="0" applyNumberFormat="1" applyBorder="1" applyAlignment="1">
      <alignment horizontal="right" vertical="center" indent="1"/>
    </xf>
    <xf numFmtId="5" fontId="0" fillId="0" borderId="36" xfId="0" applyNumberFormat="1" applyBorder="1" applyAlignment="1" applyProtection="1">
      <alignment horizontal="right" vertical="center" indent="1"/>
      <protection locked="0"/>
    </xf>
    <xf numFmtId="0" fontId="0" fillId="0" borderId="36" xfId="0" applyBorder="1" applyAlignment="1" applyProtection="1">
      <alignment horizontal="right" vertical="center" indent="1"/>
      <protection locked="0"/>
    </xf>
    <xf numFmtId="10" fontId="0" fillId="0" borderId="36" xfId="0" applyNumberFormat="1" applyBorder="1" applyAlignment="1" applyProtection="1">
      <alignment horizontal="right" vertical="center" indent="1"/>
      <protection locked="0"/>
    </xf>
    <xf numFmtId="165" fontId="0" fillId="0" borderId="37" xfId="0" applyNumberFormat="1" applyBorder="1" applyAlignment="1">
      <alignment horizontal="right" vertical="center" indent="1"/>
    </xf>
    <xf numFmtId="0" fontId="32" fillId="0" borderId="0" xfId="0" applyFont="1" applyAlignment="1">
      <alignment horizontal="left" vertical="center"/>
    </xf>
    <xf numFmtId="165" fontId="25" fillId="0" borderId="41" xfId="0" applyNumberFormat="1" applyFont="1" applyBorder="1" applyAlignment="1">
      <alignment horizontal="right" vertical="center" indent="1"/>
    </xf>
    <xf numFmtId="165" fontId="25" fillId="0" borderId="42" xfId="0" applyNumberFormat="1" applyFont="1" applyBorder="1" applyAlignment="1">
      <alignment horizontal="right" vertical="center" indent="1"/>
    </xf>
    <xf numFmtId="0" fontId="35" fillId="0" borderId="0" xfId="0" applyFont="1" applyAlignment="1">
      <alignment vertical="center"/>
    </xf>
    <xf numFmtId="0" fontId="24" fillId="0" borderId="0" xfId="0" applyFont="1" applyAlignment="1">
      <alignment vertical="center"/>
    </xf>
    <xf numFmtId="0" fontId="4" fillId="0" borderId="0" xfId="0" applyFont="1"/>
    <xf numFmtId="0" fontId="17" fillId="0" borderId="0" xfId="0" applyFont="1"/>
    <xf numFmtId="0" fontId="8" fillId="0" borderId="0" xfId="0" applyFont="1"/>
    <xf numFmtId="0" fontId="38" fillId="0" borderId="0" xfId="0" applyFont="1" applyAlignment="1">
      <alignment horizontal="left" vertical="center"/>
    </xf>
    <xf numFmtId="0" fontId="19" fillId="0" borderId="0" xfId="0" applyFont="1" applyAlignment="1">
      <alignment vertical="center"/>
    </xf>
    <xf numFmtId="0" fontId="15" fillId="0" borderId="0" xfId="0" applyFont="1" applyAlignment="1">
      <alignment vertical="center"/>
    </xf>
    <xf numFmtId="0" fontId="0" fillId="0" borderId="13"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37" fontId="0" fillId="0" borderId="3" xfId="0" applyNumberFormat="1" applyBorder="1" applyAlignment="1" applyProtection="1">
      <alignment horizontal="right" vertical="center" indent="1"/>
      <protection locked="0"/>
    </xf>
    <xf numFmtId="5" fontId="0" fillId="0" borderId="3" xfId="0" applyNumberFormat="1" applyBorder="1" applyAlignment="1">
      <alignment horizontal="right" vertical="center" indent="1"/>
    </xf>
    <xf numFmtId="5" fontId="0" fillId="0" borderId="20" xfId="0" applyNumberFormat="1" applyBorder="1" applyAlignment="1">
      <alignment horizontal="right" vertical="center" indent="1"/>
    </xf>
    <xf numFmtId="37" fontId="0" fillId="0" borderId="1" xfId="0" applyNumberFormat="1" applyBorder="1" applyAlignment="1" applyProtection="1">
      <alignment horizontal="right" vertical="center" indent="1"/>
      <protection locked="0"/>
    </xf>
    <xf numFmtId="5" fontId="0" fillId="0" borderId="1" xfId="0" applyNumberFormat="1" applyBorder="1" applyAlignment="1">
      <alignment horizontal="right" vertical="center" indent="1"/>
    </xf>
    <xf numFmtId="5" fontId="0" fillId="0" borderId="10" xfId="0" applyNumberFormat="1" applyBorder="1" applyAlignment="1">
      <alignment horizontal="right" vertical="center" indent="1"/>
    </xf>
    <xf numFmtId="37" fontId="0" fillId="0" borderId="36" xfId="0" applyNumberFormat="1" applyBorder="1" applyAlignment="1" applyProtection="1">
      <alignment horizontal="right" vertical="center" indent="1"/>
      <protection locked="0"/>
    </xf>
    <xf numFmtId="5" fontId="0" fillId="0" borderId="37" xfId="0" applyNumberFormat="1" applyBorder="1" applyAlignment="1">
      <alignment horizontal="right" vertical="center" indent="1"/>
    </xf>
    <xf numFmtId="5" fontId="25" fillId="0" borderId="41" xfId="0" applyNumberFormat="1" applyFont="1" applyBorder="1" applyAlignment="1">
      <alignment horizontal="right" vertical="center" indent="1"/>
    </xf>
    <xf numFmtId="5" fontId="25" fillId="0" borderId="42" xfId="0" applyNumberFormat="1" applyFont="1" applyBorder="1" applyAlignment="1">
      <alignment horizontal="right" vertical="center" indent="1"/>
    </xf>
    <xf numFmtId="0" fontId="15" fillId="0" borderId="48" xfId="0" applyFont="1" applyBorder="1" applyAlignment="1">
      <alignment horizontal="center" vertical="center" wrapText="1"/>
    </xf>
    <xf numFmtId="0" fontId="19" fillId="0" borderId="0" xfId="0" applyFont="1" applyAlignment="1">
      <alignment horizontal="center" vertical="center"/>
    </xf>
    <xf numFmtId="0" fontId="15" fillId="0" borderId="0" xfId="0" applyFont="1" applyAlignment="1">
      <alignment horizontal="center" vertical="center"/>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3" fillId="0" borderId="0" xfId="0" applyFont="1" applyAlignment="1">
      <alignment horizontal="left" indent="1"/>
    </xf>
    <xf numFmtId="0" fontId="2" fillId="0" borderId="0" xfId="0" applyFont="1" applyAlignment="1">
      <alignment horizontal="left"/>
    </xf>
    <xf numFmtId="0" fontId="42" fillId="0" borderId="0" xfId="0" applyFont="1"/>
    <xf numFmtId="0" fontId="33" fillId="0" borderId="0" xfId="0" applyFont="1"/>
    <xf numFmtId="0" fontId="4" fillId="0" borderId="0" xfId="0" applyFont="1" applyAlignment="1">
      <alignment horizontal="left" wrapText="1" indent="1"/>
    </xf>
    <xf numFmtId="0" fontId="5" fillId="0" borderId="0" xfId="0" applyFont="1" applyAlignment="1">
      <alignment horizontal="left" wrapText="1"/>
    </xf>
    <xf numFmtId="0" fontId="39" fillId="0" borderId="0" xfId="0" applyFont="1" applyAlignment="1">
      <alignment horizontal="left" vertical="center"/>
    </xf>
    <xf numFmtId="0" fontId="10" fillId="0" borderId="0" xfId="0" applyFont="1" applyAlignment="1">
      <alignment vertical="center"/>
    </xf>
    <xf numFmtId="0" fontId="2" fillId="0" borderId="0" xfId="0" applyFont="1" applyAlignment="1">
      <alignment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164" fontId="0" fillId="0" borderId="3" xfId="0" applyNumberFormat="1" applyBorder="1" applyAlignment="1" applyProtection="1">
      <alignment horizontal="right" vertical="center" indent="1"/>
      <protection locked="0"/>
    </xf>
    <xf numFmtId="164" fontId="0" fillId="0" borderId="1" xfId="0" applyNumberFormat="1" applyBorder="1" applyAlignment="1" applyProtection="1">
      <alignment horizontal="right" vertical="center" indent="1"/>
      <protection locked="0"/>
    </xf>
    <xf numFmtId="164" fontId="0" fillId="0" borderId="36" xfId="0" applyNumberFormat="1" applyBorder="1" applyAlignment="1" applyProtection="1">
      <alignment horizontal="right" vertical="center" indent="1"/>
      <protection locked="0"/>
    </xf>
    <xf numFmtId="0" fontId="40" fillId="0" borderId="0" xfId="0" applyFont="1" applyAlignment="1">
      <alignment horizontal="left" indent="1"/>
    </xf>
    <xf numFmtId="0" fontId="21" fillId="0" borderId="0" xfId="0" applyFont="1" applyAlignment="1">
      <alignment horizontal="right"/>
    </xf>
    <xf numFmtId="5" fontId="21" fillId="0" borderId="0" xfId="0" applyNumberFormat="1" applyFont="1"/>
    <xf numFmtId="165" fontId="23" fillId="0" borderId="0" xfId="1" applyNumberFormat="1" applyFont="1" applyFill="1" applyBorder="1" applyAlignment="1" applyProtection="1">
      <alignment horizontal="right"/>
    </xf>
    <xf numFmtId="0" fontId="11" fillId="0" borderId="0" xfId="0" applyFont="1"/>
    <xf numFmtId="0" fontId="15" fillId="0" borderId="24" xfId="0" applyFont="1" applyBorder="1" applyAlignment="1">
      <alignment horizontal="center" vertical="center" wrapText="1"/>
    </xf>
    <xf numFmtId="0" fontId="0" fillId="0" borderId="33" xfId="0" applyBorder="1" applyAlignment="1" applyProtection="1">
      <alignment horizontal="left" vertical="center" wrapText="1" indent="1"/>
      <protection locked="0"/>
    </xf>
    <xf numFmtId="0" fontId="15" fillId="0" borderId="47" xfId="0" applyFont="1" applyBorder="1" applyAlignment="1">
      <alignment horizontal="center" vertical="center" wrapText="1"/>
    </xf>
    <xf numFmtId="0" fontId="0" fillId="0" borderId="13" xfId="0" applyBorder="1" applyAlignment="1" applyProtection="1">
      <alignment horizontal="left" vertical="center" wrapText="1" indent="1"/>
      <protection locked="0"/>
    </xf>
    <xf numFmtId="0" fontId="0" fillId="0" borderId="9" xfId="0" applyBorder="1" applyAlignment="1" applyProtection="1">
      <alignment horizontal="left" vertical="center" wrapText="1" indent="1"/>
      <protection locked="0"/>
    </xf>
    <xf numFmtId="0" fontId="0" fillId="0" borderId="0" xfId="0" applyAlignment="1">
      <alignment horizontal="left" vertical="center" indent="1"/>
    </xf>
    <xf numFmtId="0" fontId="0" fillId="0" borderId="0" xfId="0" applyAlignment="1">
      <alignment horizontal="left" vertical="top" wrapText="1"/>
    </xf>
    <xf numFmtId="0" fontId="39" fillId="0" borderId="0" xfId="0" applyFont="1" applyAlignment="1">
      <alignment horizontal="left" indent="1"/>
    </xf>
    <xf numFmtId="0" fontId="34" fillId="0" borderId="0" xfId="0" applyFont="1" applyAlignment="1">
      <alignment horizontal="left" vertical="top" wrapText="1"/>
    </xf>
    <xf numFmtId="0" fontId="0" fillId="0" borderId="0" xfId="0" applyAlignment="1">
      <alignment horizontal="left" indent="1"/>
    </xf>
    <xf numFmtId="0" fontId="0" fillId="0" borderId="1" xfId="0" applyBorder="1" applyAlignment="1" applyProtection="1">
      <alignment horizontal="left" vertical="top" wrapText="1"/>
      <protection locked="0"/>
    </xf>
    <xf numFmtId="0" fontId="13" fillId="0" borderId="0" xfId="0" applyFont="1" applyAlignment="1">
      <alignment horizontal="left" indent="1"/>
    </xf>
    <xf numFmtId="0" fontId="30" fillId="0" borderId="0" xfId="0" applyFont="1" applyAlignment="1">
      <alignment horizontal="left" indent="1"/>
    </xf>
    <xf numFmtId="0" fontId="15" fillId="0" borderId="0" xfId="0" applyFont="1" applyAlignment="1">
      <alignment horizontal="left" indent="1"/>
    </xf>
    <xf numFmtId="0" fontId="31" fillId="0" borderId="0" xfId="0" applyFont="1" applyAlignment="1">
      <alignment horizontal="left" indent="1"/>
    </xf>
    <xf numFmtId="0" fontId="39" fillId="0" borderId="0" xfId="0" applyFont="1" applyAlignment="1">
      <alignment horizontal="left" vertical="top" wrapText="1"/>
    </xf>
    <xf numFmtId="0" fontId="2" fillId="0" borderId="0" xfId="0" applyFont="1" applyAlignment="1">
      <alignment horizontal="left" indent="1"/>
    </xf>
    <xf numFmtId="0" fontId="25" fillId="0" borderId="0" xfId="0" applyFont="1"/>
    <xf numFmtId="0" fontId="25" fillId="0" borderId="0" xfId="0" applyFont="1" applyAlignment="1">
      <alignment horizontal="center"/>
    </xf>
    <xf numFmtId="0" fontId="0" fillId="0" borderId="0" xfId="0" applyAlignment="1">
      <alignment horizontal="center" vertical="top" wrapText="1"/>
    </xf>
    <xf numFmtId="0" fontId="2" fillId="0" borderId="0" xfId="0" applyFont="1" applyAlignment="1">
      <alignment horizontal="center" vertical="top" wrapText="1"/>
    </xf>
    <xf numFmtId="0" fontId="0" fillId="0" borderId="0" xfId="0" applyAlignment="1">
      <alignment horizontal="center"/>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0" fillId="0" borderId="30" xfId="0" applyBorder="1" applyAlignment="1">
      <alignment horizontal="center"/>
    </xf>
    <xf numFmtId="0" fontId="0" fillId="0" borderId="4" xfId="0" applyBorder="1" applyAlignment="1">
      <alignment horizontal="left" indent="1"/>
    </xf>
    <xf numFmtId="5" fontId="0" fillId="0" borderId="3" xfId="0" applyNumberFormat="1" applyBorder="1" applyAlignment="1">
      <alignment horizontal="right" vertical="center" indent="2"/>
    </xf>
    <xf numFmtId="5" fontId="0" fillId="0" borderId="20" xfId="0" applyNumberFormat="1" applyBorder="1" applyAlignment="1">
      <alignment horizontal="right" vertical="center" indent="2"/>
    </xf>
    <xf numFmtId="0" fontId="0" fillId="0" borderId="31" xfId="0" applyBorder="1" applyAlignment="1">
      <alignment horizontal="center"/>
    </xf>
    <xf numFmtId="0" fontId="0" fillId="0" borderId="5" xfId="0" applyBorder="1" applyAlignment="1">
      <alignment horizontal="left" indent="1"/>
    </xf>
    <xf numFmtId="5" fontId="0" fillId="0" borderId="1" xfId="0" applyNumberFormat="1" applyBorder="1" applyAlignment="1">
      <alignment horizontal="right" vertical="center" indent="2"/>
    </xf>
    <xf numFmtId="5" fontId="0" fillId="0" borderId="10" xfId="0" applyNumberFormat="1" applyBorder="1" applyAlignment="1">
      <alignment horizontal="right" vertical="center" indent="2"/>
    </xf>
    <xf numFmtId="0" fontId="0" fillId="0" borderId="0" xfId="0" applyAlignment="1">
      <alignment horizontal="right" vertical="center"/>
    </xf>
    <xf numFmtId="0" fontId="0" fillId="0" borderId="51" xfId="0" applyBorder="1" applyAlignment="1">
      <alignment horizontal="center"/>
    </xf>
    <xf numFmtId="0" fontId="0" fillId="0" borderId="35" xfId="0" applyBorder="1" applyAlignment="1">
      <alignment horizontal="left" indent="1"/>
    </xf>
    <xf numFmtId="5" fontId="0" fillId="0" borderId="36" xfId="0" applyNumberFormat="1" applyBorder="1" applyAlignment="1">
      <alignment horizontal="right" vertical="center" indent="2"/>
    </xf>
    <xf numFmtId="5" fontId="0" fillId="0" borderId="37" xfId="0" applyNumberFormat="1" applyBorder="1" applyAlignment="1">
      <alignment horizontal="right" vertical="center" indent="2"/>
    </xf>
    <xf numFmtId="0" fontId="24" fillId="0" borderId="0" xfId="0" applyFont="1" applyAlignment="1">
      <alignment horizontal="left" vertical="center" indent="1"/>
    </xf>
    <xf numFmtId="5" fontId="25" fillId="0" borderId="41" xfId="0" applyNumberFormat="1" applyFont="1" applyBorder="1" applyAlignment="1">
      <alignment horizontal="right" vertical="center" indent="2"/>
    </xf>
    <xf numFmtId="5" fontId="25" fillId="0" borderId="42" xfId="0" applyNumberFormat="1" applyFont="1" applyBorder="1" applyAlignment="1">
      <alignment horizontal="right" vertical="center" indent="2"/>
    </xf>
    <xf numFmtId="0" fontId="2" fillId="0" borderId="0" xfId="0" applyFont="1" applyAlignment="1">
      <alignment horizontal="right"/>
    </xf>
    <xf numFmtId="0" fontId="0" fillId="0" borderId="0" xfId="0" applyAlignment="1">
      <alignment horizontal="right" vertical="top" indent="1"/>
    </xf>
    <xf numFmtId="9" fontId="2" fillId="0" borderId="0" xfId="2" applyFont="1" applyFill="1" applyAlignment="1">
      <alignment horizontal="left"/>
    </xf>
    <xf numFmtId="0" fontId="44" fillId="0" borderId="0" xfId="0" applyFont="1" applyAlignment="1">
      <alignment horizontal="right" vertical="top" indent="1"/>
    </xf>
    <xf numFmtId="0" fontId="21" fillId="0" borderId="0" xfId="0" applyFont="1" applyAlignment="1">
      <alignment horizontal="left" wrapText="1" indent="2"/>
    </xf>
    <xf numFmtId="0" fontId="28" fillId="0" borderId="0" xfId="0" applyFont="1" applyAlignment="1">
      <alignment horizontal="left" wrapText="1" indent="2"/>
    </xf>
    <xf numFmtId="0" fontId="26" fillId="0" borderId="0" xfId="0" applyFont="1" applyAlignment="1">
      <alignment horizontal="left" wrapText="1" indent="3"/>
    </xf>
    <xf numFmtId="0" fontId="21" fillId="0" borderId="0" xfId="0" applyFont="1" applyAlignment="1">
      <alignment horizontal="left" vertical="center" wrapText="1" indent="1"/>
    </xf>
    <xf numFmtId="0" fontId="27" fillId="0" borderId="0" xfId="0" applyFont="1" applyAlignment="1">
      <alignment horizontal="left" vertical="center" wrapText="1" indent="1"/>
    </xf>
    <xf numFmtId="165" fontId="21" fillId="0" borderId="0" xfId="0" applyNumberFormat="1" applyFont="1" applyAlignment="1">
      <alignment horizontal="left" vertical="center" wrapText="1" indent="1"/>
    </xf>
    <xf numFmtId="5" fontId="29" fillId="0" borderId="0" xfId="0" applyNumberFormat="1" applyFont="1" applyAlignment="1">
      <alignment horizontal="left" vertical="center" wrapText="1" indent="1"/>
    </xf>
    <xf numFmtId="0" fontId="26" fillId="0" borderId="0" xfId="0" applyFont="1" applyAlignment="1">
      <alignment horizontal="left" wrapText="1" indent="2"/>
    </xf>
    <xf numFmtId="5" fontId="21" fillId="0" borderId="0" xfId="0" applyNumberFormat="1" applyFont="1" applyAlignment="1">
      <alignment horizontal="left" vertical="center" wrapText="1" indent="1"/>
    </xf>
    <xf numFmtId="0" fontId="41" fillId="0" borderId="0" xfId="0" applyFont="1" applyAlignment="1">
      <alignment horizontal="left" wrapText="1" indent="2"/>
    </xf>
    <xf numFmtId="165" fontId="21" fillId="0" borderId="0" xfId="0" applyNumberFormat="1" applyFont="1" applyAlignment="1">
      <alignment horizontal="left" vertical="top" wrapText="1" indent="2"/>
    </xf>
    <xf numFmtId="0" fontId="12" fillId="3" borderId="0" xfId="0" applyFont="1" applyFill="1"/>
    <xf numFmtId="0" fontId="17" fillId="3" borderId="0" xfId="0" applyFont="1" applyFill="1" applyAlignment="1">
      <alignment horizontal="left" indent="1"/>
    </xf>
    <xf numFmtId="0" fontId="12" fillId="3" borderId="0" xfId="0" applyFont="1" applyFill="1" applyAlignment="1">
      <alignment vertical="center"/>
    </xf>
    <xf numFmtId="0" fontId="18" fillId="3" borderId="0" xfId="0" applyFont="1" applyFill="1" applyAlignment="1">
      <alignment vertical="center"/>
    </xf>
    <xf numFmtId="0" fontId="35" fillId="3" borderId="0" xfId="0" applyFont="1" applyFill="1" applyAlignment="1">
      <alignment vertical="center"/>
    </xf>
    <xf numFmtId="0" fontId="17" fillId="3" borderId="0" xfId="0" applyFont="1" applyFill="1"/>
    <xf numFmtId="0" fontId="19" fillId="3" borderId="0" xfId="0" applyFont="1" applyFill="1" applyAlignment="1">
      <alignment vertical="center"/>
    </xf>
    <xf numFmtId="0" fontId="19" fillId="3" borderId="0" xfId="0" applyFont="1" applyFill="1" applyAlignment="1">
      <alignment horizontal="center" vertical="center"/>
    </xf>
    <xf numFmtId="0" fontId="42" fillId="3" borderId="0" xfId="0" applyFont="1" applyFill="1"/>
    <xf numFmtId="0" fontId="10" fillId="3" borderId="0" xfId="0" applyFont="1" applyFill="1" applyAlignment="1">
      <alignment vertical="center"/>
    </xf>
    <xf numFmtId="0" fontId="11" fillId="3" borderId="0" xfId="0" applyFont="1" applyFill="1"/>
    <xf numFmtId="0" fontId="0" fillId="3" borderId="0" xfId="0" applyFill="1"/>
    <xf numFmtId="0" fontId="8" fillId="3" borderId="0" xfId="0" applyFont="1" applyFill="1" applyAlignment="1">
      <alignment horizontal="left" indent="1"/>
    </xf>
    <xf numFmtId="0" fontId="0" fillId="3" borderId="0" xfId="0" applyFill="1" applyAlignment="1">
      <alignment vertical="center"/>
    </xf>
    <xf numFmtId="0" fontId="13" fillId="3" borderId="0" xfId="0" applyFont="1" applyFill="1" applyAlignment="1">
      <alignment vertical="center"/>
    </xf>
    <xf numFmtId="0" fontId="24" fillId="3" borderId="0" xfId="0" applyFont="1" applyFill="1" applyAlignment="1">
      <alignment vertical="center"/>
    </xf>
    <xf numFmtId="0" fontId="8" fillId="3" borderId="0" xfId="0" applyFont="1" applyFill="1"/>
    <xf numFmtId="0" fontId="15" fillId="3" borderId="0" xfId="0" applyFont="1" applyFill="1" applyAlignment="1">
      <alignment vertical="center"/>
    </xf>
    <xf numFmtId="0" fontId="33" fillId="3" borderId="0" xfId="0" applyFont="1" applyFill="1"/>
    <xf numFmtId="0" fontId="2" fillId="3" borderId="0" xfId="0" applyFont="1" applyFill="1" applyAlignment="1">
      <alignment vertical="center"/>
    </xf>
    <xf numFmtId="0" fontId="34" fillId="3" borderId="0" xfId="0" applyFont="1" applyFill="1" applyAlignment="1">
      <alignment horizontal="left" indent="1"/>
    </xf>
    <xf numFmtId="10" fontId="45" fillId="0" borderId="41" xfId="0" applyNumberFormat="1" applyFont="1" applyBorder="1" applyAlignment="1">
      <alignment horizontal="right" vertical="center" indent="1"/>
    </xf>
    <xf numFmtId="39" fontId="0" fillId="0" borderId="3" xfId="0" applyNumberFormat="1" applyBorder="1" applyAlignment="1" applyProtection="1">
      <alignment horizontal="right" vertical="center" indent="1"/>
      <protection locked="0"/>
    </xf>
    <xf numFmtId="4" fontId="0" fillId="0" borderId="3" xfId="0" applyNumberFormat="1" applyBorder="1" applyAlignment="1" applyProtection="1">
      <alignment horizontal="right" vertical="center" indent="1"/>
      <protection locked="0"/>
    </xf>
    <xf numFmtId="4" fontId="0" fillId="0" borderId="1" xfId="0" applyNumberFormat="1" applyBorder="1" applyAlignment="1" applyProtection="1">
      <alignment horizontal="right" vertical="center" indent="1"/>
      <protection locked="0"/>
    </xf>
    <xf numFmtId="4" fontId="0" fillId="0" borderId="36" xfId="0" applyNumberFormat="1" applyBorder="1" applyAlignment="1" applyProtection="1">
      <alignment horizontal="right" vertical="center" indent="1"/>
      <protection locked="0"/>
    </xf>
    <xf numFmtId="0" fontId="48" fillId="0" borderId="0" xfId="0" applyFont="1" applyAlignment="1">
      <alignment horizontal="left" vertical="center" wrapText="1" indent="1"/>
    </xf>
    <xf numFmtId="5" fontId="11" fillId="0" borderId="0" xfId="0" applyNumberFormat="1" applyFont="1" applyAlignment="1">
      <alignment horizontal="left" vertical="center" wrapText="1" indent="1"/>
    </xf>
    <xf numFmtId="0" fontId="11" fillId="0" borderId="0" xfId="0" applyFont="1" applyAlignment="1">
      <alignment vertical="center"/>
    </xf>
    <xf numFmtId="5" fontId="49" fillId="0" borderId="0" xfId="0" applyNumberFormat="1" applyFont="1" applyAlignment="1">
      <alignment horizontal="left" vertical="center" wrapText="1" indent="1"/>
    </xf>
    <xf numFmtId="5" fontId="50" fillId="0" borderId="0" xfId="0" applyNumberFormat="1" applyFont="1" applyAlignment="1">
      <alignment horizontal="left" vertical="center" wrapText="1" indent="1"/>
    </xf>
    <xf numFmtId="0" fontId="0" fillId="3" borderId="0" xfId="0" applyFill="1" applyAlignment="1">
      <alignment vertical="center" wrapText="1"/>
    </xf>
    <xf numFmtId="0" fontId="34" fillId="0" borderId="0" xfId="0" applyFont="1" applyAlignment="1">
      <alignment horizontal="left" vertical="center" wrapText="1"/>
    </xf>
    <xf numFmtId="0" fontId="0" fillId="0" borderId="13"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5" fontId="11" fillId="0" borderId="0" xfId="0" applyNumberFormat="1" applyFont="1" applyAlignment="1">
      <alignment horizontal="left" vertical="center" wrapText="1"/>
    </xf>
    <xf numFmtId="0" fontId="12" fillId="0" borderId="0" xfId="0" applyFont="1" applyAlignment="1">
      <alignment vertical="center" wrapText="1"/>
    </xf>
    <xf numFmtId="0" fontId="12" fillId="3" borderId="0" xfId="0" applyFont="1" applyFill="1" applyAlignment="1">
      <alignment vertical="center" wrapText="1"/>
    </xf>
    <xf numFmtId="0" fontId="0" fillId="0" borderId="0" xfId="0" applyAlignment="1">
      <alignment vertical="center" wrapText="1"/>
    </xf>
    <xf numFmtId="5" fontId="21" fillId="0" borderId="0" xfId="0" applyNumberFormat="1" applyFont="1" applyAlignment="1">
      <alignment horizontal="left" vertical="center" wrapText="1"/>
    </xf>
    <xf numFmtId="0" fontId="0" fillId="0" borderId="9"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15" fillId="3" borderId="0" xfId="0" applyFont="1" applyFill="1" applyAlignment="1">
      <alignment horizontal="center" vertical="center"/>
    </xf>
    <xf numFmtId="5" fontId="0" fillId="0" borderId="1" xfId="0" applyNumberFormat="1" applyBorder="1" applyAlignment="1" applyProtection="1">
      <alignment horizontal="right" vertical="top" wrapText="1"/>
      <protection locked="0"/>
    </xf>
    <xf numFmtId="39" fontId="0" fillId="0" borderId="1" xfId="0" applyNumberFormat="1" applyBorder="1" applyAlignment="1" applyProtection="1">
      <alignment horizontal="right" vertical="top" wrapText="1"/>
      <protection locked="0"/>
    </xf>
    <xf numFmtId="37" fontId="0" fillId="0" borderId="1" xfId="0" applyNumberFormat="1" applyBorder="1" applyAlignment="1" applyProtection="1">
      <alignment horizontal="right" vertical="top" wrapText="1"/>
      <protection locked="0"/>
    </xf>
    <xf numFmtId="5" fontId="0" fillId="0" borderId="1" xfId="0" applyNumberFormat="1" applyBorder="1" applyAlignment="1">
      <alignment horizontal="right" vertical="top" wrapText="1"/>
    </xf>
    <xf numFmtId="5" fontId="0" fillId="0" borderId="10" xfId="0" applyNumberFormat="1" applyBorder="1" applyAlignment="1">
      <alignment horizontal="right" vertical="top" wrapText="1"/>
    </xf>
    <xf numFmtId="5" fontId="0" fillId="0" borderId="36" xfId="0" applyNumberFormat="1" applyBorder="1" applyAlignment="1" applyProtection="1">
      <alignment horizontal="right" vertical="top" wrapText="1"/>
      <protection locked="0"/>
    </xf>
    <xf numFmtId="5" fontId="0" fillId="0" borderId="37" xfId="0" applyNumberFormat="1" applyBorder="1" applyAlignment="1">
      <alignment horizontal="right" vertical="top" wrapText="1"/>
    </xf>
    <xf numFmtId="165" fontId="0" fillId="0" borderId="3" xfId="0" applyNumberFormat="1" applyBorder="1" applyAlignment="1" applyProtection="1">
      <alignment horizontal="right" vertical="top" wrapText="1"/>
      <protection locked="0"/>
    </xf>
    <xf numFmtId="39" fontId="0" fillId="0" borderId="3" xfId="0" applyNumberFormat="1" applyBorder="1" applyAlignment="1" applyProtection="1">
      <alignment horizontal="right" vertical="top" wrapText="1"/>
      <protection locked="0"/>
    </xf>
    <xf numFmtId="37" fontId="0" fillId="0" borderId="3" xfId="0" applyNumberFormat="1" applyBorder="1" applyAlignment="1" applyProtection="1">
      <alignment horizontal="right" vertical="top" wrapText="1"/>
      <protection locked="0"/>
    </xf>
    <xf numFmtId="5" fontId="0" fillId="0" borderId="3" xfId="0" applyNumberFormat="1" applyBorder="1" applyAlignment="1">
      <alignment horizontal="right" vertical="top" wrapText="1"/>
    </xf>
    <xf numFmtId="5" fontId="0" fillId="0" borderId="3" xfId="0" applyNumberFormat="1" applyBorder="1" applyAlignment="1" applyProtection="1">
      <alignment horizontal="right" vertical="top" wrapText="1"/>
      <protection locked="0"/>
    </xf>
    <xf numFmtId="5" fontId="0" fillId="0" borderId="20" xfId="0" applyNumberFormat="1" applyBorder="1" applyAlignment="1">
      <alignment horizontal="right" vertical="top" wrapText="1"/>
    </xf>
    <xf numFmtId="165" fontId="0" fillId="0" borderId="1" xfId="0" applyNumberFormat="1" applyBorder="1" applyAlignment="1" applyProtection="1">
      <alignment horizontal="right" vertical="top" wrapText="1"/>
      <protection locked="0"/>
    </xf>
    <xf numFmtId="165" fontId="0" fillId="0" borderId="36" xfId="0" applyNumberFormat="1" applyBorder="1" applyAlignment="1" applyProtection="1">
      <alignment horizontal="right" vertical="top" wrapText="1"/>
      <protection locked="0"/>
    </xf>
    <xf numFmtId="39" fontId="0" fillId="0" borderId="36" xfId="0" applyNumberFormat="1" applyBorder="1" applyAlignment="1" applyProtection="1">
      <alignment horizontal="right" vertical="top" wrapText="1"/>
      <protection locked="0"/>
    </xf>
    <xf numFmtId="37" fontId="0" fillId="0" borderId="36" xfId="0" applyNumberFormat="1" applyBorder="1" applyAlignment="1" applyProtection="1">
      <alignment horizontal="right" vertical="top" wrapText="1"/>
      <protection locked="0"/>
    </xf>
    <xf numFmtId="39" fontId="0" fillId="0" borderId="1" xfId="0" applyNumberFormat="1" applyBorder="1" applyAlignment="1" applyProtection="1">
      <alignment horizontal="right" vertical="center" indent="1"/>
      <protection locked="0"/>
    </xf>
    <xf numFmtId="39" fontId="0" fillId="0" borderId="36" xfId="0" applyNumberFormat="1" applyBorder="1" applyAlignment="1" applyProtection="1">
      <alignment horizontal="right" vertical="center" indent="1"/>
      <protection locked="0"/>
    </xf>
    <xf numFmtId="0" fontId="15" fillId="0" borderId="6" xfId="0" applyFont="1" applyBorder="1" applyAlignment="1">
      <alignment horizontal="center" vertical="center" wrapText="1"/>
    </xf>
    <xf numFmtId="0" fontId="15" fillId="0" borderId="2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7"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0" fillId="0" borderId="2" xfId="0" applyBorder="1" applyAlignment="1" applyProtection="1">
      <alignment horizontal="left" vertical="center" wrapText="1" indent="1"/>
      <protection locked="0"/>
    </xf>
    <xf numFmtId="0" fontId="0" fillId="0" borderId="17" xfId="0" applyBorder="1" applyAlignment="1" applyProtection="1">
      <alignment horizontal="left" vertical="center" wrapText="1" indent="1"/>
      <protection locked="0"/>
    </xf>
    <xf numFmtId="0" fontId="0" fillId="0" borderId="5" xfId="0" applyBorder="1" applyAlignment="1" applyProtection="1">
      <alignment horizontal="left" vertical="center" wrapText="1" indent="1"/>
      <protection locked="0"/>
    </xf>
    <xf numFmtId="0" fontId="25" fillId="0" borderId="38" xfId="0" applyFont="1" applyBorder="1" applyAlignment="1">
      <alignment horizontal="right" vertical="center" indent="1"/>
    </xf>
    <xf numFmtId="0" fontId="25" fillId="0" borderId="39" xfId="0" applyFont="1" applyBorder="1" applyAlignment="1">
      <alignment horizontal="right" vertical="center" indent="1"/>
    </xf>
    <xf numFmtId="0" fontId="25" fillId="0" borderId="40" xfId="0" applyFont="1" applyBorder="1" applyAlignment="1">
      <alignment horizontal="right" vertical="center" indent="1"/>
    </xf>
    <xf numFmtId="0" fontId="16" fillId="0" borderId="1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0" fillId="0" borderId="33" xfId="0" applyBorder="1" applyAlignment="1" applyProtection="1">
      <alignment horizontal="left" vertical="center" wrapText="1" indent="1"/>
      <protection locked="0"/>
    </xf>
    <xf numFmtId="0" fontId="0" fillId="0" borderId="36" xfId="0" applyBorder="1" applyAlignment="1" applyProtection="1">
      <alignment horizontal="left" vertical="center" wrapText="1" indent="1"/>
      <protection locked="0"/>
    </xf>
    <xf numFmtId="0" fontId="25" fillId="0" borderId="56" xfId="0" applyFont="1" applyBorder="1" applyAlignment="1">
      <alignment horizontal="right" vertical="center" indent="1"/>
    </xf>
    <xf numFmtId="0" fontId="25" fillId="0" borderId="41" xfId="0" applyFont="1" applyBorder="1" applyAlignment="1">
      <alignment horizontal="right" vertical="center" indent="1"/>
    </xf>
    <xf numFmtId="0" fontId="15" fillId="0" borderId="44" xfId="0" applyFont="1" applyBorder="1" applyAlignment="1">
      <alignment horizontal="center" vertical="center" wrapText="1"/>
    </xf>
    <xf numFmtId="0" fontId="15" fillId="0" borderId="47" xfId="0" applyFont="1" applyBorder="1" applyAlignment="1">
      <alignment horizontal="center" vertical="center" wrapText="1"/>
    </xf>
    <xf numFmtId="0" fontId="0" fillId="0" borderId="13" xfId="0" applyBorder="1" applyAlignment="1" applyProtection="1">
      <alignment horizontal="left" vertical="center" wrapText="1" indent="1"/>
      <protection locked="0"/>
    </xf>
    <xf numFmtId="0" fontId="0" fillId="0" borderId="3" xfId="0" applyBorder="1" applyAlignment="1" applyProtection="1">
      <alignment horizontal="left" vertical="center" wrapText="1" indent="1"/>
      <protection locked="0"/>
    </xf>
    <xf numFmtId="0" fontId="0" fillId="0" borderId="31" xfId="0" applyBorder="1" applyAlignment="1" applyProtection="1">
      <alignment horizontal="left" vertical="center" wrapText="1" indent="1"/>
      <protection locked="0"/>
    </xf>
    <xf numFmtId="0" fontId="36" fillId="0" borderId="0" xfId="0" applyFont="1" applyAlignment="1">
      <alignment horizontal="center" vertical="center" wrapText="1"/>
    </xf>
    <xf numFmtId="0" fontId="36" fillId="0" borderId="0" xfId="0" applyFont="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28" xfId="0" applyFont="1" applyBorder="1" applyAlignment="1">
      <alignment horizontal="center" vertical="center" wrapText="1"/>
    </xf>
    <xf numFmtId="0" fontId="0" fillId="0" borderId="36" xfId="0" applyBorder="1" applyAlignment="1" applyProtection="1">
      <alignment horizontal="left" vertical="center" indent="1"/>
      <protection locked="0"/>
    </xf>
    <xf numFmtId="0" fontId="0" fillId="0" borderId="58" xfId="0" applyBorder="1" applyAlignment="1" applyProtection="1">
      <alignment horizontal="left" vertical="center" wrapText="1" indent="1"/>
      <protection locked="0"/>
    </xf>
    <xf numFmtId="0" fontId="0" fillId="0" borderId="18" xfId="0" applyBorder="1" applyAlignment="1" applyProtection="1">
      <alignment horizontal="left" vertical="center" wrapText="1" indent="1"/>
      <protection locked="0"/>
    </xf>
    <xf numFmtId="0" fontId="0" fillId="0" borderId="19" xfId="0" applyBorder="1" applyAlignment="1" applyProtection="1">
      <alignment horizontal="left" vertical="center" wrapText="1" indent="1"/>
      <protection locked="0"/>
    </xf>
    <xf numFmtId="0" fontId="15"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4" xfId="0" applyFont="1" applyBorder="1" applyAlignment="1">
      <alignment horizontal="center" vertical="center" wrapText="1"/>
    </xf>
    <xf numFmtId="0" fontId="0" fillId="0" borderId="52" xfId="0" applyBorder="1" applyAlignment="1" applyProtection="1">
      <alignment horizontal="left" vertical="center" wrapText="1" indent="1"/>
      <protection locked="0"/>
    </xf>
    <xf numFmtId="0" fontId="0" fillId="0" borderId="53" xfId="0" applyBorder="1" applyAlignment="1" applyProtection="1">
      <alignment horizontal="left" vertical="center" wrapText="1" indent="1"/>
      <protection locked="0"/>
    </xf>
    <xf numFmtId="0" fontId="0" fillId="0" borderId="54" xfId="0" applyBorder="1" applyAlignment="1" applyProtection="1">
      <alignment horizontal="left" vertical="center" wrapText="1" indent="1"/>
      <protection locked="0"/>
    </xf>
    <xf numFmtId="0" fontId="0" fillId="0" borderId="55" xfId="0" applyBorder="1" applyAlignment="1" applyProtection="1">
      <alignment horizontal="left" vertical="center" wrapText="1" indent="1"/>
      <protection locked="0"/>
    </xf>
    <xf numFmtId="0" fontId="0" fillId="0" borderId="51" xfId="0" applyBorder="1" applyAlignment="1" applyProtection="1">
      <alignment horizontal="left" vertical="center" wrapText="1" indent="1"/>
      <protection locked="0"/>
    </xf>
    <xf numFmtId="0" fontId="0" fillId="0" borderId="34" xfId="0" applyBorder="1" applyAlignment="1" applyProtection="1">
      <alignment horizontal="left" vertical="center" wrapText="1" indent="1"/>
      <protection locked="0"/>
    </xf>
    <xf numFmtId="0" fontId="0" fillId="0" borderId="35" xfId="0" applyBorder="1" applyAlignment="1" applyProtection="1">
      <alignment horizontal="left" vertical="center" wrapText="1" indent="1"/>
      <protection locked="0"/>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6" xfId="0" applyBorder="1" applyAlignment="1" applyProtection="1">
      <alignment horizontal="left" vertical="center" wrapText="1" indent="1"/>
      <protection locked="0"/>
    </xf>
    <xf numFmtId="0" fontId="36" fillId="0" borderId="0" xfId="0" applyFont="1" applyAlignment="1">
      <alignment horizontal="left"/>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3" xfId="0" applyFont="1" applyBorder="1" applyAlignment="1">
      <alignment horizontal="center" vertical="center" wrapText="1"/>
    </xf>
    <xf numFmtId="0" fontId="0" fillId="0" borderId="30" xfId="0" applyBorder="1" applyAlignment="1" applyProtection="1">
      <alignment horizontal="left" vertical="center" wrapText="1" indent="1"/>
      <protection locked="0"/>
    </xf>
    <xf numFmtId="0" fontId="0" fillId="0" borderId="16" xfId="0" applyBorder="1" applyAlignment="1" applyProtection="1">
      <alignment horizontal="left" vertical="center" wrapText="1" indent="1"/>
      <protection locked="0"/>
    </xf>
    <xf numFmtId="0" fontId="0" fillId="0" borderId="4" xfId="0" applyBorder="1" applyAlignment="1" applyProtection="1">
      <alignment horizontal="left" vertical="center" wrapText="1" indent="1"/>
      <protection locked="0"/>
    </xf>
    <xf numFmtId="0" fontId="15" fillId="0" borderId="1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0" fillId="0" borderId="52" xfId="0" applyBorder="1" applyAlignment="1" applyProtection="1">
      <alignment horizontal="left" vertical="top" wrapText="1" indent="1"/>
      <protection locked="0"/>
    </xf>
    <xf numFmtId="0" fontId="0" fillId="0" borderId="54" xfId="0" applyBorder="1" applyAlignment="1" applyProtection="1">
      <alignment horizontal="left" vertical="top" wrapText="1" indent="1"/>
      <protection locked="0"/>
    </xf>
    <xf numFmtId="0" fontId="0" fillId="0" borderId="2" xfId="0" applyBorder="1" applyAlignment="1" applyProtection="1">
      <alignment horizontal="left" vertical="top" wrapText="1" indent="1"/>
      <protection locked="0"/>
    </xf>
    <xf numFmtId="0" fontId="0" fillId="0" borderId="5" xfId="0" applyBorder="1" applyAlignment="1" applyProtection="1">
      <alignment horizontal="left" vertical="top" wrapText="1" indent="1"/>
      <protection locked="0"/>
    </xf>
    <xf numFmtId="0" fontId="15" fillId="0" borderId="1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0" fillId="0" borderId="55" xfId="0" applyBorder="1" applyAlignment="1" applyProtection="1">
      <alignment horizontal="left" vertical="top" wrapText="1" indent="1"/>
      <protection locked="0"/>
    </xf>
    <xf numFmtId="0" fontId="0" fillId="0" borderId="31"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25" fillId="0" borderId="38" xfId="0" applyFont="1" applyBorder="1" applyAlignment="1">
      <alignment horizontal="right" vertical="center" wrapText="1" indent="1"/>
    </xf>
    <xf numFmtId="0" fontId="0" fillId="0" borderId="52"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26" xfId="0" applyBorder="1" applyAlignment="1" applyProtection="1">
      <alignment horizontal="left" vertical="top" wrapText="1" indent="1"/>
      <protection locked="0"/>
    </xf>
    <xf numFmtId="0" fontId="0" fillId="0" borderId="19" xfId="0" applyBorder="1" applyAlignment="1" applyProtection="1">
      <alignment horizontal="left" vertical="top" wrapText="1" indent="1"/>
      <protection locked="0"/>
    </xf>
    <xf numFmtId="0" fontId="0" fillId="0" borderId="58" xfId="0" applyBorder="1" applyAlignment="1" applyProtection="1">
      <alignment horizontal="left" vertical="top" wrapText="1" indent="1"/>
      <protection locked="0"/>
    </xf>
    <xf numFmtId="7" fontId="25" fillId="0" borderId="38" xfId="0" applyNumberFormat="1" applyFont="1" applyBorder="1" applyAlignment="1">
      <alignment horizontal="right" vertical="center" wrapText="1" indent="1"/>
    </xf>
    <xf numFmtId="7" fontId="25" fillId="0" borderId="39" xfId="0" applyNumberFormat="1" applyFont="1" applyBorder="1" applyAlignment="1">
      <alignment horizontal="right" vertical="center" indent="1"/>
    </xf>
    <xf numFmtId="7" fontId="25" fillId="0" borderId="40" xfId="0" applyNumberFormat="1" applyFont="1" applyBorder="1" applyAlignment="1">
      <alignment horizontal="right" vertical="center" indent="1"/>
    </xf>
    <xf numFmtId="0" fontId="0" fillId="0" borderId="31" xfId="0" applyBorder="1" applyAlignment="1" applyProtection="1">
      <alignment horizontal="left" vertical="top" wrapText="1" indent="1"/>
      <protection locked="0"/>
    </xf>
    <xf numFmtId="0" fontId="0" fillId="0" borderId="5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36" fillId="0" borderId="0" xfId="0" applyFont="1" applyAlignment="1">
      <alignment horizontal="center" wrapText="1"/>
    </xf>
    <xf numFmtId="0" fontId="36" fillId="0" borderId="0" xfId="0" applyFont="1" applyAlignment="1">
      <alignment horizontal="center"/>
    </xf>
    <xf numFmtId="0" fontId="2" fillId="0" borderId="57" xfId="0" applyFont="1" applyBorder="1" applyAlignment="1">
      <alignment horizontal="center" vertical="center"/>
    </xf>
    <xf numFmtId="0" fontId="2" fillId="0" borderId="46" xfId="0" applyFont="1" applyBorder="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20" fillId="0" borderId="0" xfId="0" applyFont="1" applyAlignment="1">
      <alignment horizontal="center"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767C8-F3AE-40BB-9408-E4A7A17CCBB1}">
  <sheetPr>
    <pageSetUpPr fitToPage="1"/>
  </sheetPr>
  <dimension ref="A1:V286"/>
  <sheetViews>
    <sheetView showGridLines="0" tabSelected="1" zoomScale="115" zoomScaleNormal="115" workbookViewId="0">
      <selection activeCell="J71" sqref="J71"/>
    </sheetView>
  </sheetViews>
  <sheetFormatPr defaultRowHeight="20.100000000000001" customHeight="1" x14ac:dyDescent="0.45"/>
  <cols>
    <col min="1" max="1" width="10.6640625" style="165" customWidth="1"/>
    <col min="2" max="2" width="6.33203125" style="27" customWidth="1"/>
    <col min="3" max="3" width="37.33203125" customWidth="1"/>
    <col min="4" max="4" width="24" customWidth="1"/>
    <col min="5" max="5" width="15.6640625" customWidth="1"/>
    <col min="7" max="7" width="15.109375" customWidth="1"/>
    <col min="8" max="8" width="10.44140625" customWidth="1"/>
    <col min="9" max="9" width="11.44140625" customWidth="1"/>
    <col min="10" max="10" width="10.88671875" customWidth="1"/>
    <col min="11" max="11" width="14.109375" customWidth="1"/>
    <col min="12" max="12" width="10.88671875" customWidth="1"/>
    <col min="13" max="13" width="14" customWidth="1"/>
    <col min="14" max="14" width="29.6640625" style="143" customWidth="1"/>
    <col min="15" max="15" width="2.6640625" style="22" customWidth="1"/>
    <col min="16" max="16" width="160.6640625" style="154" customWidth="1"/>
    <col min="17" max="22" width="9.109375" style="22"/>
  </cols>
  <sheetData>
    <row r="1" spans="1:22" s="165" customFormat="1" ht="30" customHeight="1" x14ac:dyDescent="0.45">
      <c r="B1" s="174"/>
      <c r="N1" s="143"/>
      <c r="O1" s="154"/>
      <c r="P1" s="154"/>
      <c r="Q1" s="154"/>
      <c r="R1" s="154"/>
      <c r="S1" s="154"/>
      <c r="T1" s="154"/>
      <c r="U1" s="154"/>
      <c r="V1" s="154"/>
    </row>
    <row r="2" spans="1:22" ht="40.5" customHeight="1" x14ac:dyDescent="0.6">
      <c r="B2" s="245" t="s">
        <v>101</v>
      </c>
      <c r="C2" s="246"/>
      <c r="D2" s="246"/>
      <c r="E2" s="246"/>
      <c r="F2" s="246"/>
      <c r="G2" s="246"/>
      <c r="H2" s="246"/>
      <c r="I2" s="246"/>
      <c r="J2" s="246"/>
      <c r="K2" s="246"/>
      <c r="L2" s="246"/>
      <c r="M2" s="246"/>
      <c r="N2" s="144"/>
    </row>
    <row r="3" spans="1:22" s="26" customFormat="1" ht="45" customHeight="1" x14ac:dyDescent="0.5">
      <c r="A3" s="166"/>
      <c r="B3" s="23" t="s">
        <v>57</v>
      </c>
      <c r="C3" s="24"/>
      <c r="D3" s="24"/>
      <c r="E3" s="24"/>
      <c r="F3" s="24"/>
      <c r="G3" s="24"/>
      <c r="H3" s="24"/>
      <c r="I3" s="24"/>
      <c r="J3" s="24"/>
      <c r="K3" s="24"/>
      <c r="L3" s="24"/>
      <c r="M3" s="24"/>
      <c r="N3" s="145"/>
      <c r="O3" s="25"/>
      <c r="P3" s="155"/>
      <c r="Q3" s="25"/>
      <c r="R3" s="25"/>
      <c r="S3" s="25"/>
      <c r="T3" s="25"/>
      <c r="U3" s="25"/>
      <c r="V3" s="25"/>
    </row>
    <row r="4" spans="1:22" ht="20.100000000000001" customHeight="1" thickBot="1" x14ac:dyDescent="0.5">
      <c r="C4" s="28"/>
      <c r="D4" s="28"/>
      <c r="E4" s="28"/>
      <c r="F4" s="28"/>
      <c r="G4" s="28"/>
      <c r="H4" s="28"/>
      <c r="I4" s="28"/>
      <c r="J4" s="28"/>
      <c r="K4" s="28"/>
      <c r="L4" s="28"/>
      <c r="M4" s="28"/>
    </row>
    <row r="5" spans="1:22" s="31" customFormat="1" ht="30" customHeight="1" x14ac:dyDescent="0.3">
      <c r="A5" s="167"/>
      <c r="B5" s="29"/>
      <c r="C5" s="219" t="s">
        <v>105</v>
      </c>
      <c r="D5" s="255" t="s">
        <v>107</v>
      </c>
      <c r="E5" s="255"/>
      <c r="F5" s="255"/>
      <c r="G5" s="247" t="s">
        <v>0</v>
      </c>
      <c r="H5" s="249" t="s">
        <v>106</v>
      </c>
      <c r="I5" s="221" t="s">
        <v>69</v>
      </c>
      <c r="J5" s="222"/>
      <c r="K5" s="222"/>
      <c r="L5" s="222"/>
      <c r="M5" s="223"/>
      <c r="N5" s="146"/>
      <c r="O5" s="30"/>
      <c r="P5" s="156"/>
      <c r="Q5" s="30"/>
      <c r="R5" s="30"/>
      <c r="S5" s="30"/>
      <c r="T5" s="30"/>
      <c r="U5" s="30"/>
      <c r="V5" s="30"/>
    </row>
    <row r="6" spans="1:22" s="35" customFormat="1" ht="30" customHeight="1" thickBot="1" x14ac:dyDescent="0.35">
      <c r="A6" s="168"/>
      <c r="B6" s="32"/>
      <c r="C6" s="220"/>
      <c r="D6" s="256"/>
      <c r="E6" s="256"/>
      <c r="F6" s="256"/>
      <c r="G6" s="248"/>
      <c r="H6" s="248"/>
      <c r="I6" s="99" t="s">
        <v>85</v>
      </c>
      <c r="J6" s="99" t="s">
        <v>46</v>
      </c>
      <c r="K6" s="99" t="s">
        <v>2</v>
      </c>
      <c r="L6" s="99" t="s">
        <v>3</v>
      </c>
      <c r="M6" s="33" t="s">
        <v>4</v>
      </c>
      <c r="N6" s="180"/>
      <c r="O6" s="34"/>
      <c r="P6" s="157"/>
      <c r="Q6" s="34"/>
      <c r="R6" s="34"/>
      <c r="S6" s="34"/>
      <c r="T6" s="34"/>
      <c r="U6" s="34"/>
      <c r="V6" s="34"/>
    </row>
    <row r="7" spans="1:22" s="31" customFormat="1" ht="20.100000000000001" customHeight="1" thickTop="1" x14ac:dyDescent="0.3">
      <c r="A7" s="167"/>
      <c r="B7" s="29"/>
      <c r="C7" s="102"/>
      <c r="D7" s="257"/>
      <c r="E7" s="258"/>
      <c r="F7" s="259"/>
      <c r="G7" s="36"/>
      <c r="H7" s="37"/>
      <c r="I7" s="38"/>
      <c r="J7" s="39"/>
      <c r="K7" s="40">
        <f>TRUNC(+G7*I7*J7,0)</f>
        <v>0</v>
      </c>
      <c r="L7" s="41"/>
      <c r="M7" s="42">
        <f t="shared" ref="M7" si="0">+K7-L7</f>
        <v>0</v>
      </c>
      <c r="N7" s="180"/>
      <c r="O7" s="30"/>
      <c r="P7" s="156"/>
      <c r="Q7" s="30"/>
      <c r="R7" s="30"/>
      <c r="S7" s="30"/>
      <c r="T7" s="30"/>
      <c r="U7" s="30"/>
      <c r="V7" s="30"/>
    </row>
    <row r="8" spans="1:22" s="31" customFormat="1" ht="20.100000000000001" customHeight="1" x14ac:dyDescent="0.3">
      <c r="A8" s="167"/>
      <c r="B8" s="29"/>
      <c r="C8" s="103"/>
      <c r="D8" s="224"/>
      <c r="E8" s="225"/>
      <c r="F8" s="226"/>
      <c r="G8" s="36"/>
      <c r="H8" s="37"/>
      <c r="I8" s="38"/>
      <c r="J8" s="39"/>
      <c r="K8" s="40">
        <f t="shared" ref="K8:K33" si="1">TRUNC(+G8*I8*J8,0)</f>
        <v>0</v>
      </c>
      <c r="L8" s="41"/>
      <c r="M8" s="46">
        <f>+K8-L8</f>
        <v>0</v>
      </c>
      <c r="N8" s="180"/>
      <c r="O8" s="30"/>
      <c r="P8" s="156"/>
      <c r="Q8" s="30"/>
      <c r="R8" s="30"/>
      <c r="S8" s="30"/>
      <c r="T8" s="30"/>
      <c r="U8" s="30"/>
      <c r="V8" s="30"/>
    </row>
    <row r="9" spans="1:22" s="31" customFormat="1" ht="20.100000000000001" customHeight="1" x14ac:dyDescent="0.3">
      <c r="A9" s="167"/>
      <c r="B9" s="29"/>
      <c r="C9" s="103"/>
      <c r="D9" s="224"/>
      <c r="E9" s="225"/>
      <c r="F9" s="226"/>
      <c r="G9" s="36"/>
      <c r="H9" s="37"/>
      <c r="I9" s="38"/>
      <c r="J9" s="39"/>
      <c r="K9" s="40">
        <f t="shared" si="1"/>
        <v>0</v>
      </c>
      <c r="L9" s="41"/>
      <c r="M9" s="46">
        <f t="shared" ref="M9:M32" si="2">+K9-L9</f>
        <v>0</v>
      </c>
      <c r="N9" s="180"/>
      <c r="O9" s="30"/>
      <c r="P9" s="156"/>
      <c r="Q9" s="30"/>
      <c r="R9" s="30"/>
      <c r="S9" s="30"/>
      <c r="T9" s="30"/>
      <c r="U9" s="30"/>
      <c r="V9" s="30"/>
    </row>
    <row r="10" spans="1:22" s="31" customFormat="1" ht="20.100000000000001" customHeight="1" x14ac:dyDescent="0.3">
      <c r="A10" s="167"/>
      <c r="B10" s="29"/>
      <c r="C10" s="103"/>
      <c r="D10" s="224"/>
      <c r="E10" s="225"/>
      <c r="F10" s="226"/>
      <c r="G10" s="36"/>
      <c r="H10" s="37"/>
      <c r="I10" s="38"/>
      <c r="J10" s="39"/>
      <c r="K10" s="40">
        <f t="shared" si="1"/>
        <v>0</v>
      </c>
      <c r="L10" s="41"/>
      <c r="M10" s="46">
        <f t="shared" si="2"/>
        <v>0</v>
      </c>
      <c r="N10" s="180"/>
      <c r="O10" s="30"/>
      <c r="P10" s="156"/>
      <c r="Q10" s="30"/>
      <c r="R10" s="30"/>
      <c r="S10" s="30"/>
      <c r="T10" s="30"/>
      <c r="U10" s="30"/>
      <c r="V10" s="30"/>
    </row>
    <row r="11" spans="1:22" s="31" customFormat="1" ht="20.100000000000001" customHeight="1" x14ac:dyDescent="0.3">
      <c r="A11" s="167"/>
      <c r="B11" s="29"/>
      <c r="C11" s="103"/>
      <c r="D11" s="224"/>
      <c r="E11" s="225"/>
      <c r="F11" s="226"/>
      <c r="G11" s="36"/>
      <c r="H11" s="37"/>
      <c r="I11" s="38"/>
      <c r="J11" s="39"/>
      <c r="K11" s="40">
        <f t="shared" si="1"/>
        <v>0</v>
      </c>
      <c r="L11" s="41"/>
      <c r="M11" s="46">
        <f t="shared" si="2"/>
        <v>0</v>
      </c>
      <c r="O11" s="30"/>
      <c r="P11" s="156"/>
      <c r="Q11" s="30"/>
      <c r="R11" s="30"/>
      <c r="S11" s="30"/>
      <c r="T11" s="30"/>
      <c r="U11" s="30"/>
      <c r="V11" s="30"/>
    </row>
    <row r="12" spans="1:22" s="31" customFormat="1" ht="20.100000000000001" customHeight="1" x14ac:dyDescent="0.3">
      <c r="A12" s="167"/>
      <c r="B12" s="29"/>
      <c r="C12" s="103"/>
      <c r="D12" s="224"/>
      <c r="E12" s="225"/>
      <c r="F12" s="226"/>
      <c r="G12" s="36"/>
      <c r="H12" s="37"/>
      <c r="I12" s="38"/>
      <c r="J12" s="39"/>
      <c r="K12" s="40">
        <f t="shared" si="1"/>
        <v>0</v>
      </c>
      <c r="L12" s="41"/>
      <c r="M12" s="46">
        <f t="shared" si="2"/>
        <v>0</v>
      </c>
      <c r="N12" s="180"/>
      <c r="O12" s="30"/>
      <c r="P12" s="156"/>
      <c r="Q12" s="30"/>
      <c r="R12" s="30"/>
      <c r="S12" s="30"/>
      <c r="T12" s="30"/>
      <c r="U12" s="30"/>
      <c r="V12" s="30"/>
    </row>
    <row r="13" spans="1:22" s="31" customFormat="1" ht="20.100000000000001" customHeight="1" x14ac:dyDescent="0.3">
      <c r="A13" s="167"/>
      <c r="B13" s="29"/>
      <c r="C13" s="103"/>
      <c r="D13" s="224"/>
      <c r="E13" s="225"/>
      <c r="F13" s="226"/>
      <c r="G13" s="36"/>
      <c r="H13" s="37"/>
      <c r="I13" s="38"/>
      <c r="J13" s="39"/>
      <c r="K13" s="40">
        <f t="shared" si="1"/>
        <v>0</v>
      </c>
      <c r="L13" s="41"/>
      <c r="M13" s="46">
        <f t="shared" si="2"/>
        <v>0</v>
      </c>
      <c r="N13" s="180"/>
      <c r="O13" s="30"/>
      <c r="P13" s="156"/>
      <c r="Q13" s="30"/>
      <c r="R13" s="30"/>
      <c r="S13" s="30"/>
      <c r="T13" s="30"/>
      <c r="U13" s="30"/>
      <c r="V13" s="30"/>
    </row>
    <row r="14" spans="1:22" s="31" customFormat="1" ht="20.100000000000001" customHeight="1" x14ac:dyDescent="0.3">
      <c r="A14" s="167"/>
      <c r="B14" s="29"/>
      <c r="C14" s="103"/>
      <c r="D14" s="224"/>
      <c r="E14" s="225"/>
      <c r="F14" s="226"/>
      <c r="G14" s="36"/>
      <c r="H14" s="37"/>
      <c r="I14" s="38"/>
      <c r="J14" s="39"/>
      <c r="K14" s="40">
        <f t="shared" si="1"/>
        <v>0</v>
      </c>
      <c r="L14" s="41"/>
      <c r="M14" s="46">
        <f t="shared" si="2"/>
        <v>0</v>
      </c>
      <c r="N14" s="180"/>
      <c r="O14" s="30"/>
      <c r="P14" s="156"/>
      <c r="Q14" s="30"/>
      <c r="R14" s="30"/>
      <c r="S14" s="30"/>
      <c r="T14" s="30"/>
      <c r="U14" s="30"/>
      <c r="V14" s="30"/>
    </row>
    <row r="15" spans="1:22" s="31" customFormat="1" ht="20.100000000000001" customHeight="1" x14ac:dyDescent="0.3">
      <c r="A15" s="167"/>
      <c r="B15" s="29"/>
      <c r="C15" s="103"/>
      <c r="D15" s="224"/>
      <c r="E15" s="225"/>
      <c r="F15" s="226"/>
      <c r="G15" s="36"/>
      <c r="H15" s="37"/>
      <c r="I15" s="38"/>
      <c r="J15" s="39"/>
      <c r="K15" s="40">
        <f t="shared" si="1"/>
        <v>0</v>
      </c>
      <c r="L15" s="41"/>
      <c r="M15" s="46">
        <f t="shared" si="2"/>
        <v>0</v>
      </c>
      <c r="N15" s="180"/>
      <c r="O15" s="30"/>
      <c r="P15" s="156"/>
      <c r="Q15" s="30"/>
      <c r="R15" s="30"/>
      <c r="S15" s="30"/>
      <c r="T15" s="30"/>
      <c r="U15" s="30"/>
      <c r="V15" s="30"/>
    </row>
    <row r="16" spans="1:22" s="31" customFormat="1" ht="20.100000000000001" customHeight="1" x14ac:dyDescent="0.3">
      <c r="A16" s="167"/>
      <c r="B16" s="29"/>
      <c r="C16" s="103"/>
      <c r="D16" s="224"/>
      <c r="E16" s="225"/>
      <c r="F16" s="226"/>
      <c r="G16" s="36"/>
      <c r="H16" s="37"/>
      <c r="I16" s="38"/>
      <c r="J16" s="39"/>
      <c r="K16" s="40">
        <f t="shared" si="1"/>
        <v>0</v>
      </c>
      <c r="L16" s="41"/>
      <c r="M16" s="46">
        <f t="shared" si="2"/>
        <v>0</v>
      </c>
      <c r="N16" s="180"/>
      <c r="O16" s="30"/>
      <c r="P16" s="156"/>
      <c r="Q16" s="30"/>
      <c r="R16" s="30"/>
      <c r="S16" s="30"/>
      <c r="T16" s="30"/>
      <c r="U16" s="30"/>
      <c r="V16" s="30"/>
    </row>
    <row r="17" spans="1:22" s="31" customFormat="1" ht="20.100000000000001" customHeight="1" x14ac:dyDescent="0.3">
      <c r="A17" s="167"/>
      <c r="B17" s="29"/>
      <c r="C17" s="103"/>
      <c r="D17" s="224"/>
      <c r="E17" s="225"/>
      <c r="F17" s="226"/>
      <c r="G17" s="36"/>
      <c r="H17" s="37"/>
      <c r="I17" s="38"/>
      <c r="J17" s="39"/>
      <c r="K17" s="40">
        <f t="shared" si="1"/>
        <v>0</v>
      </c>
      <c r="L17" s="41"/>
      <c r="M17" s="46">
        <f t="shared" si="2"/>
        <v>0</v>
      </c>
      <c r="N17" s="180"/>
      <c r="O17" s="30"/>
      <c r="P17" s="156"/>
      <c r="Q17" s="30"/>
      <c r="R17" s="30"/>
      <c r="S17" s="30"/>
      <c r="T17" s="30"/>
      <c r="U17" s="30"/>
      <c r="V17" s="30"/>
    </row>
    <row r="18" spans="1:22" s="31" customFormat="1" ht="20.100000000000001" customHeight="1" x14ac:dyDescent="0.3">
      <c r="A18" s="167"/>
      <c r="B18" s="29"/>
      <c r="C18" s="103"/>
      <c r="D18" s="224"/>
      <c r="E18" s="225"/>
      <c r="F18" s="226"/>
      <c r="G18" s="36"/>
      <c r="H18" s="37"/>
      <c r="I18" s="38"/>
      <c r="J18" s="39"/>
      <c r="K18" s="40">
        <f t="shared" si="1"/>
        <v>0</v>
      </c>
      <c r="L18" s="41"/>
      <c r="M18" s="46">
        <f t="shared" si="2"/>
        <v>0</v>
      </c>
      <c r="N18" s="180"/>
      <c r="O18" s="30"/>
      <c r="P18" s="156"/>
      <c r="Q18" s="30"/>
      <c r="R18" s="30"/>
      <c r="S18" s="30"/>
      <c r="T18" s="30"/>
      <c r="U18" s="30"/>
      <c r="V18" s="30"/>
    </row>
    <row r="19" spans="1:22" s="31" customFormat="1" ht="20.100000000000001" customHeight="1" x14ac:dyDescent="0.3">
      <c r="A19" s="167"/>
      <c r="B19" s="29"/>
      <c r="C19" s="103"/>
      <c r="D19" s="224"/>
      <c r="E19" s="225"/>
      <c r="F19" s="226"/>
      <c r="G19" s="36"/>
      <c r="H19" s="37"/>
      <c r="I19" s="38"/>
      <c r="J19" s="39"/>
      <c r="K19" s="40">
        <f t="shared" si="1"/>
        <v>0</v>
      </c>
      <c r="L19" s="41"/>
      <c r="M19" s="46">
        <f t="shared" si="2"/>
        <v>0</v>
      </c>
      <c r="N19" s="148"/>
      <c r="O19" s="30"/>
      <c r="P19" s="156"/>
      <c r="Q19" s="30"/>
      <c r="R19" s="30"/>
      <c r="S19" s="30"/>
      <c r="T19" s="30"/>
      <c r="U19" s="30"/>
      <c r="V19" s="30"/>
    </row>
    <row r="20" spans="1:22" s="31" customFormat="1" ht="20.100000000000001" customHeight="1" x14ac:dyDescent="0.3">
      <c r="A20" s="167"/>
      <c r="B20" s="29"/>
      <c r="C20" s="103"/>
      <c r="D20" s="224"/>
      <c r="E20" s="225"/>
      <c r="F20" s="226"/>
      <c r="G20" s="36"/>
      <c r="H20" s="37"/>
      <c r="I20" s="38"/>
      <c r="J20" s="39"/>
      <c r="K20" s="40">
        <f t="shared" si="1"/>
        <v>0</v>
      </c>
      <c r="L20" s="41"/>
      <c r="M20" s="46">
        <f t="shared" si="2"/>
        <v>0</v>
      </c>
      <c r="N20" s="148"/>
      <c r="O20" s="30"/>
      <c r="P20" s="156"/>
      <c r="Q20" s="30"/>
      <c r="R20" s="30"/>
      <c r="S20" s="30"/>
      <c r="T20" s="30"/>
      <c r="U20" s="30"/>
      <c r="V20" s="30"/>
    </row>
    <row r="21" spans="1:22" s="31" customFormat="1" ht="20.100000000000001" customHeight="1" x14ac:dyDescent="0.3">
      <c r="A21" s="167"/>
      <c r="B21" s="29"/>
      <c r="C21" s="103"/>
      <c r="D21" s="224"/>
      <c r="E21" s="225"/>
      <c r="F21" s="226"/>
      <c r="G21" s="36"/>
      <c r="H21" s="37"/>
      <c r="I21" s="38"/>
      <c r="J21" s="39"/>
      <c r="K21" s="40">
        <f t="shared" si="1"/>
        <v>0</v>
      </c>
      <c r="L21" s="41"/>
      <c r="M21" s="46">
        <f t="shared" si="2"/>
        <v>0</v>
      </c>
      <c r="N21" s="148"/>
      <c r="O21" s="30"/>
      <c r="P21" s="156"/>
      <c r="Q21" s="30"/>
      <c r="R21" s="30"/>
      <c r="S21" s="30"/>
      <c r="T21" s="30"/>
      <c r="U21" s="30"/>
      <c r="V21" s="30"/>
    </row>
    <row r="22" spans="1:22" s="31" customFormat="1" ht="20.100000000000001" customHeight="1" x14ac:dyDescent="0.3">
      <c r="A22" s="167"/>
      <c r="B22" s="29"/>
      <c r="C22" s="103"/>
      <c r="D22" s="224"/>
      <c r="E22" s="225"/>
      <c r="F22" s="226"/>
      <c r="G22" s="36"/>
      <c r="H22" s="37"/>
      <c r="I22" s="38"/>
      <c r="J22" s="39"/>
      <c r="K22" s="40">
        <f t="shared" si="1"/>
        <v>0</v>
      </c>
      <c r="L22" s="41"/>
      <c r="M22" s="46">
        <f t="shared" si="2"/>
        <v>0</v>
      </c>
      <c r="N22" s="148"/>
      <c r="O22" s="30"/>
      <c r="P22" s="156"/>
      <c r="Q22" s="30"/>
      <c r="R22" s="30"/>
      <c r="S22" s="30"/>
      <c r="T22" s="30"/>
      <c r="U22" s="30"/>
      <c r="V22" s="30"/>
    </row>
    <row r="23" spans="1:22" s="31" customFormat="1" ht="20.100000000000001" customHeight="1" x14ac:dyDescent="0.3">
      <c r="A23" s="167"/>
      <c r="B23" s="29"/>
      <c r="C23" s="103"/>
      <c r="D23" s="224"/>
      <c r="E23" s="225"/>
      <c r="F23" s="226"/>
      <c r="G23" s="36"/>
      <c r="H23" s="37"/>
      <c r="I23" s="38"/>
      <c r="J23" s="39"/>
      <c r="K23" s="40">
        <f t="shared" si="1"/>
        <v>0</v>
      </c>
      <c r="L23" s="41"/>
      <c r="M23" s="46">
        <f t="shared" si="2"/>
        <v>0</v>
      </c>
      <c r="N23" s="148"/>
      <c r="O23" s="30"/>
      <c r="P23" s="156"/>
      <c r="Q23" s="30"/>
      <c r="R23" s="30"/>
      <c r="S23" s="30"/>
      <c r="T23" s="30"/>
      <c r="U23" s="30"/>
      <c r="V23" s="30"/>
    </row>
    <row r="24" spans="1:22" s="31" customFormat="1" ht="20.100000000000001" customHeight="1" x14ac:dyDescent="0.3">
      <c r="A24" s="167"/>
      <c r="B24" s="29"/>
      <c r="C24" s="103"/>
      <c r="D24" s="224"/>
      <c r="E24" s="225"/>
      <c r="F24" s="226"/>
      <c r="G24" s="36"/>
      <c r="H24" s="37"/>
      <c r="I24" s="38"/>
      <c r="J24" s="39"/>
      <c r="K24" s="40">
        <f t="shared" si="1"/>
        <v>0</v>
      </c>
      <c r="L24" s="41"/>
      <c r="M24" s="46">
        <f t="shared" si="2"/>
        <v>0</v>
      </c>
      <c r="N24" s="148"/>
      <c r="O24" s="30"/>
      <c r="P24" s="156"/>
      <c r="Q24" s="30"/>
      <c r="R24" s="30"/>
      <c r="S24" s="30"/>
      <c r="T24" s="30"/>
      <c r="U24" s="30"/>
      <c r="V24" s="30"/>
    </row>
    <row r="25" spans="1:22" s="31" customFormat="1" ht="20.100000000000001" customHeight="1" x14ac:dyDescent="0.3">
      <c r="A25" s="167"/>
      <c r="B25" s="29"/>
      <c r="C25" s="103"/>
      <c r="D25" s="224"/>
      <c r="E25" s="225"/>
      <c r="F25" s="226"/>
      <c r="G25" s="36"/>
      <c r="H25" s="37"/>
      <c r="I25" s="38"/>
      <c r="J25" s="39"/>
      <c r="K25" s="40">
        <f t="shared" si="1"/>
        <v>0</v>
      </c>
      <c r="L25" s="41"/>
      <c r="M25" s="46">
        <f t="shared" si="2"/>
        <v>0</v>
      </c>
      <c r="N25" s="148"/>
      <c r="O25" s="30"/>
      <c r="P25" s="156"/>
      <c r="Q25" s="30"/>
      <c r="R25" s="30"/>
      <c r="S25" s="30"/>
      <c r="T25" s="30"/>
      <c r="U25" s="30"/>
      <c r="V25" s="30"/>
    </row>
    <row r="26" spans="1:22" s="31" customFormat="1" ht="20.100000000000001" customHeight="1" x14ac:dyDescent="0.3">
      <c r="A26" s="167"/>
      <c r="B26" s="29"/>
      <c r="C26" s="103"/>
      <c r="D26" s="224"/>
      <c r="E26" s="225"/>
      <c r="F26" s="226"/>
      <c r="G26" s="36"/>
      <c r="H26" s="37"/>
      <c r="I26" s="38"/>
      <c r="J26" s="39"/>
      <c r="K26" s="40">
        <f t="shared" si="1"/>
        <v>0</v>
      </c>
      <c r="L26" s="41"/>
      <c r="M26" s="46">
        <f t="shared" si="2"/>
        <v>0</v>
      </c>
      <c r="N26" s="148"/>
      <c r="O26" s="30"/>
      <c r="P26" s="156"/>
      <c r="Q26" s="30"/>
      <c r="R26" s="30"/>
      <c r="S26" s="30"/>
      <c r="T26" s="30"/>
      <c r="U26" s="30"/>
      <c r="V26" s="30"/>
    </row>
    <row r="27" spans="1:22" s="31" customFormat="1" ht="20.100000000000001" customHeight="1" x14ac:dyDescent="0.3">
      <c r="A27" s="167"/>
      <c r="B27" s="29"/>
      <c r="C27" s="103"/>
      <c r="D27" s="224"/>
      <c r="E27" s="225"/>
      <c r="F27" s="226"/>
      <c r="G27" s="36"/>
      <c r="H27" s="37"/>
      <c r="I27" s="38"/>
      <c r="J27" s="39"/>
      <c r="K27" s="40">
        <f t="shared" si="1"/>
        <v>0</v>
      </c>
      <c r="L27" s="41"/>
      <c r="M27" s="46">
        <f t="shared" si="2"/>
        <v>0</v>
      </c>
      <c r="N27" s="148"/>
      <c r="O27" s="30"/>
      <c r="P27" s="156"/>
      <c r="Q27" s="30"/>
      <c r="R27" s="30"/>
      <c r="S27" s="30"/>
      <c r="T27" s="30"/>
      <c r="U27" s="30"/>
      <c r="V27" s="30"/>
    </row>
    <row r="28" spans="1:22" s="31" customFormat="1" ht="20.100000000000001" customHeight="1" x14ac:dyDescent="0.3">
      <c r="A28" s="167"/>
      <c r="B28" s="29"/>
      <c r="C28" s="103"/>
      <c r="D28" s="224"/>
      <c r="E28" s="225"/>
      <c r="F28" s="226"/>
      <c r="G28" s="36"/>
      <c r="H28" s="37"/>
      <c r="I28" s="38"/>
      <c r="J28" s="39"/>
      <c r="K28" s="40">
        <f t="shared" si="1"/>
        <v>0</v>
      </c>
      <c r="L28" s="41"/>
      <c r="M28" s="46">
        <f t="shared" si="2"/>
        <v>0</v>
      </c>
      <c r="N28" s="148"/>
      <c r="O28" s="30"/>
      <c r="P28" s="156"/>
      <c r="Q28" s="30"/>
      <c r="R28" s="30"/>
      <c r="S28" s="30"/>
      <c r="T28" s="30"/>
      <c r="U28" s="30"/>
      <c r="V28" s="30"/>
    </row>
    <row r="29" spans="1:22" s="31" customFormat="1" ht="20.100000000000001" customHeight="1" x14ac:dyDescent="0.3">
      <c r="A29" s="167"/>
      <c r="B29" s="29"/>
      <c r="C29" s="103"/>
      <c r="D29" s="224"/>
      <c r="E29" s="225"/>
      <c r="F29" s="226"/>
      <c r="G29" s="36"/>
      <c r="H29" s="37"/>
      <c r="I29" s="38"/>
      <c r="J29" s="39"/>
      <c r="K29" s="40">
        <f t="shared" si="1"/>
        <v>0</v>
      </c>
      <c r="L29" s="41"/>
      <c r="M29" s="46">
        <f t="shared" si="2"/>
        <v>0</v>
      </c>
      <c r="N29" s="148"/>
      <c r="O29" s="30"/>
      <c r="P29" s="156"/>
      <c r="Q29" s="30"/>
      <c r="R29" s="30"/>
      <c r="S29" s="30"/>
      <c r="T29" s="30"/>
      <c r="U29" s="30"/>
      <c r="V29" s="30"/>
    </row>
    <row r="30" spans="1:22" s="31" customFormat="1" ht="20.100000000000001" customHeight="1" x14ac:dyDescent="0.3">
      <c r="A30" s="167"/>
      <c r="B30" s="29"/>
      <c r="C30" s="103"/>
      <c r="D30" s="224"/>
      <c r="E30" s="225"/>
      <c r="F30" s="226"/>
      <c r="G30" s="36"/>
      <c r="H30" s="37"/>
      <c r="I30" s="38"/>
      <c r="J30" s="39"/>
      <c r="K30" s="40">
        <f t="shared" si="1"/>
        <v>0</v>
      </c>
      <c r="L30" s="41"/>
      <c r="M30" s="46">
        <f t="shared" si="2"/>
        <v>0</v>
      </c>
      <c r="N30" s="148"/>
      <c r="O30" s="30"/>
      <c r="P30" s="156"/>
      <c r="Q30" s="30"/>
      <c r="R30" s="30"/>
      <c r="S30" s="30"/>
      <c r="T30" s="30"/>
      <c r="U30" s="30"/>
      <c r="V30" s="30"/>
    </row>
    <row r="31" spans="1:22" s="31" customFormat="1" ht="20.100000000000001" customHeight="1" x14ac:dyDescent="0.3">
      <c r="A31" s="167"/>
      <c r="B31" s="29"/>
      <c r="C31" s="103"/>
      <c r="D31" s="224"/>
      <c r="E31" s="225"/>
      <c r="F31" s="226"/>
      <c r="G31" s="36"/>
      <c r="H31" s="37"/>
      <c r="I31" s="38"/>
      <c r="J31" s="39"/>
      <c r="K31" s="40">
        <f t="shared" si="1"/>
        <v>0</v>
      </c>
      <c r="L31" s="41"/>
      <c r="M31" s="46">
        <f t="shared" si="2"/>
        <v>0</v>
      </c>
      <c r="N31" s="148"/>
      <c r="O31" s="30"/>
      <c r="P31" s="156"/>
      <c r="Q31" s="30"/>
      <c r="R31" s="30"/>
      <c r="S31" s="30"/>
      <c r="T31" s="30"/>
      <c r="U31" s="30"/>
      <c r="V31" s="30"/>
    </row>
    <row r="32" spans="1:22" s="31" customFormat="1" ht="20.100000000000001" customHeight="1" x14ac:dyDescent="0.3">
      <c r="A32" s="167"/>
      <c r="B32" s="29"/>
      <c r="C32" s="103"/>
      <c r="D32" s="224"/>
      <c r="E32" s="225"/>
      <c r="F32" s="226"/>
      <c r="G32" s="36"/>
      <c r="H32" s="37"/>
      <c r="I32" s="38"/>
      <c r="J32" s="39"/>
      <c r="K32" s="40">
        <f t="shared" si="1"/>
        <v>0</v>
      </c>
      <c r="L32" s="41"/>
      <c r="M32" s="46">
        <f t="shared" si="2"/>
        <v>0</v>
      </c>
      <c r="N32" s="148"/>
      <c r="O32" s="30"/>
      <c r="P32" s="156"/>
      <c r="Q32" s="30"/>
      <c r="R32" s="30"/>
      <c r="S32" s="30"/>
      <c r="T32" s="30"/>
      <c r="U32" s="30"/>
      <c r="V32" s="30"/>
    </row>
    <row r="33" spans="1:22" s="31" customFormat="1" ht="20.100000000000001" customHeight="1" thickBot="1" x14ac:dyDescent="0.35">
      <c r="A33" s="167"/>
      <c r="B33" s="29"/>
      <c r="C33" s="100"/>
      <c r="D33" s="251"/>
      <c r="E33" s="252"/>
      <c r="F33" s="253"/>
      <c r="G33" s="36"/>
      <c r="H33" s="37"/>
      <c r="I33" s="38"/>
      <c r="J33" s="39"/>
      <c r="K33" s="40">
        <f t="shared" si="1"/>
        <v>0</v>
      </c>
      <c r="L33" s="41"/>
      <c r="M33" s="50">
        <f>+K33-L33</f>
        <v>0</v>
      </c>
      <c r="N33" s="148"/>
      <c r="O33" s="30"/>
      <c r="P33" s="156"/>
      <c r="Q33" s="30"/>
      <c r="R33" s="30"/>
      <c r="S33" s="30"/>
      <c r="T33" s="30"/>
      <c r="U33" s="30"/>
      <c r="V33" s="30"/>
    </row>
    <row r="34" spans="1:22" s="55" customFormat="1" ht="30" customHeight="1" thickBot="1" x14ac:dyDescent="0.35">
      <c r="A34" s="169"/>
      <c r="B34" s="51"/>
      <c r="C34" s="227" t="s">
        <v>72</v>
      </c>
      <c r="D34" s="228"/>
      <c r="E34" s="228"/>
      <c r="F34" s="228"/>
      <c r="G34" s="228"/>
      <c r="H34" s="228"/>
      <c r="I34" s="229"/>
      <c r="J34" s="175">
        <f>SUM(J7:J33)</f>
        <v>0</v>
      </c>
      <c r="K34" s="52">
        <f>SUM(K7:K33)</f>
        <v>0</v>
      </c>
      <c r="L34" s="52">
        <f>SUM(L7:L33)</f>
        <v>0</v>
      </c>
      <c r="M34" s="53">
        <f>SUM(M7:M33)</f>
        <v>0</v>
      </c>
      <c r="N34" s="149" t="str">
        <f>IF(K34&gt;0, "ATTN: BUDGET NARRATIVE REQUIRED. PLEASE COMPLETE WORKSHEET", "")</f>
        <v/>
      </c>
      <c r="O34" s="54"/>
      <c r="P34" s="158"/>
      <c r="Q34" s="54"/>
      <c r="R34" s="54"/>
      <c r="S34" s="54"/>
      <c r="T34" s="54"/>
      <c r="U34" s="54"/>
      <c r="V34" s="54"/>
    </row>
    <row r="35" spans="1:22" s="26" customFormat="1" ht="45" customHeight="1" x14ac:dyDescent="0.5">
      <c r="A35" s="166"/>
      <c r="B35" s="23" t="s">
        <v>58</v>
      </c>
      <c r="C35" s="24"/>
      <c r="D35" s="24"/>
      <c r="E35" s="24"/>
      <c r="F35" s="24"/>
      <c r="G35" s="24"/>
      <c r="H35" s="24"/>
      <c r="I35" s="24"/>
      <c r="J35" s="24"/>
      <c r="K35" s="24"/>
      <c r="L35" s="24"/>
      <c r="M35" s="24"/>
      <c r="N35" s="145"/>
      <c r="O35" s="25"/>
      <c r="P35" s="155"/>
      <c r="Q35" s="25"/>
      <c r="R35" s="25"/>
      <c r="S35" s="25"/>
      <c r="T35" s="25"/>
      <c r="U35" s="25"/>
      <c r="V35" s="25"/>
    </row>
    <row r="36" spans="1:22" s="58" customFormat="1" ht="20.100000000000001" customHeight="1" thickBot="1" x14ac:dyDescent="0.55000000000000004">
      <c r="A36" s="170"/>
      <c r="B36" s="23"/>
      <c r="C36" s="56"/>
      <c r="D36" s="56"/>
      <c r="E36" s="56"/>
      <c r="F36" s="56"/>
      <c r="G36" s="56"/>
      <c r="H36" s="56"/>
      <c r="I36" s="56"/>
      <c r="J36" s="56"/>
      <c r="K36" s="56"/>
      <c r="L36" s="56"/>
      <c r="M36" s="56"/>
      <c r="N36" s="150"/>
      <c r="O36" s="57"/>
      <c r="P36" s="159"/>
      <c r="Q36" s="57"/>
      <c r="R36" s="57"/>
      <c r="S36" s="57"/>
      <c r="T36" s="57"/>
      <c r="U36" s="57"/>
      <c r="V36" s="57"/>
    </row>
    <row r="37" spans="1:22" s="61" customFormat="1" ht="30" customHeight="1" x14ac:dyDescent="0.3">
      <c r="A37" s="171"/>
      <c r="B37" s="59"/>
      <c r="C37" s="219" t="s">
        <v>105</v>
      </c>
      <c r="D37" s="230" t="s">
        <v>107</v>
      </c>
      <c r="E37" s="231"/>
      <c r="F37" s="231"/>
      <c r="G37" s="231"/>
      <c r="H37" s="232"/>
      <c r="I37" s="221" t="s">
        <v>69</v>
      </c>
      <c r="J37" s="222"/>
      <c r="K37" s="222"/>
      <c r="L37" s="222"/>
      <c r="M37" s="223"/>
      <c r="N37" s="147"/>
      <c r="O37" s="60"/>
      <c r="P37" s="160"/>
      <c r="Q37" s="60"/>
      <c r="R37" s="60"/>
      <c r="S37" s="60"/>
      <c r="T37" s="60"/>
      <c r="U37" s="60"/>
      <c r="V37" s="60"/>
    </row>
    <row r="38" spans="1:22" s="61" customFormat="1" ht="30" customHeight="1" thickBot="1" x14ac:dyDescent="0.35">
      <c r="A38" s="171"/>
      <c r="B38" s="59"/>
      <c r="C38" s="220"/>
      <c r="D38" s="233"/>
      <c r="E38" s="234"/>
      <c r="F38" s="234"/>
      <c r="G38" s="234"/>
      <c r="H38" s="235"/>
      <c r="I38" s="99" t="s">
        <v>5</v>
      </c>
      <c r="J38" s="99" t="s">
        <v>1</v>
      </c>
      <c r="K38" s="99" t="s">
        <v>2</v>
      </c>
      <c r="L38" s="99" t="s">
        <v>3</v>
      </c>
      <c r="M38" s="33" t="s">
        <v>4</v>
      </c>
      <c r="N38" s="146"/>
      <c r="O38" s="60"/>
      <c r="P38" s="160"/>
      <c r="Q38" s="60"/>
      <c r="R38" s="60"/>
      <c r="S38" s="60"/>
      <c r="T38" s="60"/>
      <c r="U38" s="60"/>
      <c r="V38" s="60"/>
    </row>
    <row r="39" spans="1:22" s="31" customFormat="1" ht="20.100000000000001" customHeight="1" thickTop="1" x14ac:dyDescent="0.3">
      <c r="A39" s="167"/>
      <c r="B39" s="29"/>
      <c r="C39" s="62"/>
      <c r="D39" s="243"/>
      <c r="E39" s="243"/>
      <c r="F39" s="243"/>
      <c r="G39" s="243"/>
      <c r="H39" s="243"/>
      <c r="I39" s="36"/>
      <c r="J39" s="39"/>
      <c r="K39" s="40">
        <f>TRUNC(+I39*J39,0)</f>
        <v>0</v>
      </c>
      <c r="L39" s="41"/>
      <c r="M39" s="42">
        <f>+K39-L39</f>
        <v>0</v>
      </c>
      <c r="N39" s="180"/>
      <c r="O39" s="30"/>
      <c r="P39" s="156"/>
      <c r="Q39" s="30"/>
      <c r="R39" s="30"/>
      <c r="S39" s="30"/>
      <c r="T39" s="30"/>
      <c r="U39" s="30"/>
      <c r="V39" s="30"/>
    </row>
    <row r="40" spans="1:22" s="31" customFormat="1" ht="20.100000000000001" customHeight="1" x14ac:dyDescent="0.3">
      <c r="A40" s="167"/>
      <c r="B40" s="29"/>
      <c r="C40" s="63"/>
      <c r="D40" s="224"/>
      <c r="E40" s="225"/>
      <c r="F40" s="225"/>
      <c r="G40" s="225"/>
      <c r="H40" s="226"/>
      <c r="I40" s="43"/>
      <c r="J40" s="45"/>
      <c r="K40" s="40">
        <f t="shared" ref="K40:K65" si="3">TRUNC(+I40*J40,0)</f>
        <v>0</v>
      </c>
      <c r="L40" s="41"/>
      <c r="M40" s="46">
        <f>+K40-L40</f>
        <v>0</v>
      </c>
      <c r="N40" s="180"/>
      <c r="O40" s="30"/>
      <c r="P40" s="156"/>
      <c r="Q40" s="30"/>
      <c r="R40" s="30"/>
      <c r="S40" s="30"/>
      <c r="T40" s="30"/>
      <c r="U40" s="30"/>
      <c r="V40" s="30"/>
    </row>
    <row r="41" spans="1:22" s="31" customFormat="1" ht="20.100000000000001" customHeight="1" x14ac:dyDescent="0.3">
      <c r="A41" s="167"/>
      <c r="B41" s="29"/>
      <c r="C41" s="63"/>
      <c r="D41" s="224"/>
      <c r="E41" s="225"/>
      <c r="F41" s="225"/>
      <c r="G41" s="225"/>
      <c r="H41" s="226"/>
      <c r="I41" s="43"/>
      <c r="J41" s="45"/>
      <c r="K41" s="40">
        <f t="shared" si="3"/>
        <v>0</v>
      </c>
      <c r="L41" s="41"/>
      <c r="M41" s="46">
        <f t="shared" ref="M41:M64" si="4">+K41-L41</f>
        <v>0</v>
      </c>
      <c r="N41" s="182"/>
      <c r="O41" s="30"/>
      <c r="P41" s="156"/>
      <c r="Q41" s="30"/>
      <c r="R41" s="30"/>
      <c r="S41" s="30"/>
      <c r="T41" s="30"/>
      <c r="U41" s="30"/>
      <c r="V41" s="30"/>
    </row>
    <row r="42" spans="1:22" s="31" customFormat="1" ht="20.100000000000001" customHeight="1" x14ac:dyDescent="0.3">
      <c r="A42" s="167"/>
      <c r="B42" s="29"/>
      <c r="C42" s="63"/>
      <c r="D42" s="224"/>
      <c r="E42" s="225"/>
      <c r="F42" s="225"/>
      <c r="G42" s="225"/>
      <c r="H42" s="226"/>
      <c r="I42" s="43"/>
      <c r="J42" s="45"/>
      <c r="K42" s="40">
        <f t="shared" si="3"/>
        <v>0</v>
      </c>
      <c r="L42" s="41"/>
      <c r="M42" s="46">
        <f t="shared" si="4"/>
        <v>0</v>
      </c>
      <c r="O42" s="30"/>
      <c r="P42" s="156"/>
      <c r="Q42" s="30"/>
      <c r="R42" s="30"/>
      <c r="S42" s="30"/>
      <c r="T42" s="30"/>
      <c r="U42" s="30"/>
      <c r="V42" s="30"/>
    </row>
    <row r="43" spans="1:22" s="31" customFormat="1" ht="20.100000000000001" customHeight="1" x14ac:dyDescent="0.3">
      <c r="A43" s="167"/>
      <c r="B43" s="29"/>
      <c r="C43" s="63"/>
      <c r="D43" s="224"/>
      <c r="E43" s="225"/>
      <c r="F43" s="225"/>
      <c r="G43" s="225"/>
      <c r="H43" s="226"/>
      <c r="I43" s="43"/>
      <c r="J43" s="45"/>
      <c r="K43" s="40">
        <f t="shared" si="3"/>
        <v>0</v>
      </c>
      <c r="L43" s="41"/>
      <c r="M43" s="46">
        <f t="shared" si="4"/>
        <v>0</v>
      </c>
      <c r="N43" s="180"/>
      <c r="O43" s="30"/>
      <c r="P43" s="156"/>
      <c r="Q43" s="30"/>
      <c r="R43" s="30"/>
      <c r="S43" s="30"/>
      <c r="T43" s="30"/>
      <c r="U43" s="30"/>
      <c r="V43" s="30"/>
    </row>
    <row r="44" spans="1:22" s="31" customFormat="1" ht="20.100000000000001" customHeight="1" x14ac:dyDescent="0.3">
      <c r="A44" s="167"/>
      <c r="B44" s="29"/>
      <c r="C44" s="63"/>
      <c r="D44" s="224"/>
      <c r="E44" s="225"/>
      <c r="F44" s="225"/>
      <c r="G44" s="225"/>
      <c r="H44" s="226"/>
      <c r="I44" s="40"/>
      <c r="J44" s="45"/>
      <c r="K44" s="40">
        <f t="shared" si="3"/>
        <v>0</v>
      </c>
      <c r="L44" s="41"/>
      <c r="M44" s="46">
        <f t="shared" si="4"/>
        <v>0</v>
      </c>
      <c r="N44" s="148"/>
      <c r="O44" s="30"/>
      <c r="P44" s="156"/>
      <c r="Q44" s="30"/>
      <c r="R44" s="30"/>
      <c r="S44" s="30"/>
      <c r="T44" s="30"/>
      <c r="U44" s="30"/>
      <c r="V44" s="30"/>
    </row>
    <row r="45" spans="1:22" s="31" customFormat="1" ht="20.100000000000001" customHeight="1" x14ac:dyDescent="0.3">
      <c r="A45" s="167"/>
      <c r="B45" s="29"/>
      <c r="C45" s="63"/>
      <c r="D45" s="224"/>
      <c r="E45" s="225"/>
      <c r="F45" s="225"/>
      <c r="G45" s="225"/>
      <c r="H45" s="226"/>
      <c r="I45" s="40"/>
      <c r="J45" s="45"/>
      <c r="K45" s="40">
        <f t="shared" si="3"/>
        <v>0</v>
      </c>
      <c r="L45" s="41"/>
      <c r="M45" s="46">
        <f t="shared" si="4"/>
        <v>0</v>
      </c>
      <c r="N45" s="180"/>
      <c r="O45" s="30"/>
      <c r="P45" s="156"/>
      <c r="Q45" s="30"/>
      <c r="R45" s="30"/>
      <c r="S45" s="30"/>
      <c r="T45" s="30"/>
      <c r="U45" s="30"/>
      <c r="V45" s="30"/>
    </row>
    <row r="46" spans="1:22" s="31" customFormat="1" ht="20.100000000000001" customHeight="1" x14ac:dyDescent="0.3">
      <c r="A46" s="167"/>
      <c r="B46" s="29"/>
      <c r="C46" s="63"/>
      <c r="D46" s="224"/>
      <c r="E46" s="225"/>
      <c r="F46" s="225"/>
      <c r="G46" s="225"/>
      <c r="H46" s="226"/>
      <c r="I46" s="40"/>
      <c r="J46" s="45"/>
      <c r="K46" s="40">
        <f t="shared" si="3"/>
        <v>0</v>
      </c>
      <c r="L46" s="41"/>
      <c r="M46" s="46">
        <f t="shared" si="4"/>
        <v>0</v>
      </c>
      <c r="O46" s="30"/>
      <c r="P46" s="156"/>
      <c r="Q46" s="30"/>
      <c r="R46" s="30"/>
      <c r="S46" s="30"/>
      <c r="T46" s="30"/>
      <c r="U46" s="30"/>
      <c r="V46" s="30"/>
    </row>
    <row r="47" spans="1:22" s="31" customFormat="1" ht="20.100000000000001" customHeight="1" x14ac:dyDescent="0.3">
      <c r="A47" s="167"/>
      <c r="B47" s="29"/>
      <c r="C47" s="63"/>
      <c r="D47" s="224"/>
      <c r="E47" s="225"/>
      <c r="F47" s="225"/>
      <c r="G47" s="225"/>
      <c r="H47" s="226"/>
      <c r="I47" s="40"/>
      <c r="J47" s="45"/>
      <c r="K47" s="40">
        <f t="shared" si="3"/>
        <v>0</v>
      </c>
      <c r="L47" s="41"/>
      <c r="M47" s="46">
        <f t="shared" si="4"/>
        <v>0</v>
      </c>
      <c r="N47" s="148"/>
      <c r="O47" s="30"/>
      <c r="P47" s="156"/>
      <c r="Q47" s="30"/>
      <c r="R47" s="30"/>
      <c r="S47" s="30"/>
      <c r="T47" s="30"/>
      <c r="U47" s="30"/>
      <c r="V47" s="30"/>
    </row>
    <row r="48" spans="1:22" s="31" customFormat="1" ht="20.100000000000001" customHeight="1" x14ac:dyDescent="0.3">
      <c r="A48" s="167"/>
      <c r="B48" s="29"/>
      <c r="C48" s="63"/>
      <c r="D48" s="224"/>
      <c r="E48" s="225"/>
      <c r="F48" s="225"/>
      <c r="G48" s="225"/>
      <c r="H48" s="226"/>
      <c r="I48" s="40"/>
      <c r="J48" s="45"/>
      <c r="K48" s="40">
        <f t="shared" si="3"/>
        <v>0</v>
      </c>
      <c r="L48" s="41"/>
      <c r="M48" s="46">
        <f t="shared" si="4"/>
        <v>0</v>
      </c>
      <c r="N48" s="148"/>
      <c r="O48" s="30"/>
      <c r="P48" s="156"/>
      <c r="Q48" s="30"/>
      <c r="R48" s="30"/>
      <c r="S48" s="30"/>
      <c r="T48" s="30"/>
      <c r="U48" s="30"/>
      <c r="V48" s="30"/>
    </row>
    <row r="49" spans="1:22" s="31" customFormat="1" ht="20.100000000000001" customHeight="1" x14ac:dyDescent="0.3">
      <c r="A49" s="167"/>
      <c r="B49" s="29"/>
      <c r="C49" s="63"/>
      <c r="D49" s="224"/>
      <c r="E49" s="225"/>
      <c r="F49" s="225"/>
      <c r="G49" s="225"/>
      <c r="H49" s="226"/>
      <c r="I49" s="40"/>
      <c r="J49" s="45"/>
      <c r="K49" s="40">
        <f t="shared" si="3"/>
        <v>0</v>
      </c>
      <c r="L49" s="41"/>
      <c r="M49" s="46">
        <f t="shared" si="4"/>
        <v>0</v>
      </c>
      <c r="N49" s="148"/>
      <c r="O49" s="30"/>
      <c r="P49" s="156"/>
      <c r="Q49" s="30"/>
      <c r="R49" s="30"/>
      <c r="S49" s="30"/>
      <c r="T49" s="30"/>
      <c r="U49" s="30"/>
      <c r="V49" s="30"/>
    </row>
    <row r="50" spans="1:22" s="31" customFormat="1" ht="20.100000000000001" customHeight="1" x14ac:dyDescent="0.3">
      <c r="A50" s="167"/>
      <c r="B50" s="29"/>
      <c r="C50" s="63"/>
      <c r="D50" s="224"/>
      <c r="E50" s="225"/>
      <c r="F50" s="225"/>
      <c r="G50" s="225"/>
      <c r="H50" s="226"/>
      <c r="I50" s="40"/>
      <c r="J50" s="45"/>
      <c r="K50" s="40">
        <f t="shared" si="3"/>
        <v>0</v>
      </c>
      <c r="L50" s="41"/>
      <c r="M50" s="46">
        <f t="shared" si="4"/>
        <v>0</v>
      </c>
      <c r="N50" s="148"/>
      <c r="O50" s="30"/>
      <c r="P50" s="156"/>
      <c r="Q50" s="30"/>
      <c r="R50" s="30"/>
      <c r="S50" s="30"/>
      <c r="T50" s="30"/>
      <c r="U50" s="30"/>
      <c r="V50" s="30"/>
    </row>
    <row r="51" spans="1:22" s="31" customFormat="1" ht="20.100000000000001" customHeight="1" x14ac:dyDescent="0.3">
      <c r="A51" s="167"/>
      <c r="B51" s="29"/>
      <c r="C51" s="63"/>
      <c r="D51" s="224"/>
      <c r="E51" s="225"/>
      <c r="F51" s="225"/>
      <c r="G51" s="225"/>
      <c r="H51" s="226"/>
      <c r="I51" s="40"/>
      <c r="J51" s="45"/>
      <c r="K51" s="40">
        <f t="shared" si="3"/>
        <v>0</v>
      </c>
      <c r="L51" s="41"/>
      <c r="M51" s="46">
        <f t="shared" si="4"/>
        <v>0</v>
      </c>
      <c r="N51" s="148"/>
      <c r="O51" s="30"/>
      <c r="P51" s="156"/>
      <c r="Q51" s="30"/>
      <c r="R51" s="30"/>
      <c r="S51" s="30"/>
      <c r="T51" s="30"/>
      <c r="U51" s="30"/>
      <c r="V51" s="30"/>
    </row>
    <row r="52" spans="1:22" s="31" customFormat="1" ht="20.100000000000001" customHeight="1" x14ac:dyDescent="0.3">
      <c r="A52" s="167"/>
      <c r="B52" s="29"/>
      <c r="C52" s="63"/>
      <c r="D52" s="224"/>
      <c r="E52" s="225"/>
      <c r="F52" s="225"/>
      <c r="G52" s="225"/>
      <c r="H52" s="226"/>
      <c r="I52" s="40"/>
      <c r="J52" s="45"/>
      <c r="K52" s="40">
        <f t="shared" si="3"/>
        <v>0</v>
      </c>
      <c r="L52" s="41"/>
      <c r="M52" s="46">
        <f t="shared" si="4"/>
        <v>0</v>
      </c>
      <c r="N52" s="148"/>
      <c r="O52" s="30"/>
      <c r="P52" s="156"/>
      <c r="Q52" s="30"/>
      <c r="R52" s="30"/>
      <c r="S52" s="30"/>
      <c r="T52" s="30"/>
      <c r="U52" s="30"/>
      <c r="V52" s="30"/>
    </row>
    <row r="53" spans="1:22" s="31" customFormat="1" ht="20.100000000000001" customHeight="1" x14ac:dyDescent="0.3">
      <c r="A53" s="167"/>
      <c r="B53" s="29"/>
      <c r="C53" s="63"/>
      <c r="D53" s="224"/>
      <c r="E53" s="225"/>
      <c r="F53" s="225"/>
      <c r="G53" s="225"/>
      <c r="H53" s="226"/>
      <c r="I53" s="40"/>
      <c r="J53" s="45"/>
      <c r="K53" s="40">
        <f t="shared" si="3"/>
        <v>0</v>
      </c>
      <c r="L53" s="41"/>
      <c r="M53" s="46">
        <f t="shared" si="4"/>
        <v>0</v>
      </c>
      <c r="N53" s="148"/>
      <c r="O53" s="30"/>
      <c r="P53" s="156"/>
      <c r="Q53" s="30"/>
      <c r="R53" s="30"/>
      <c r="S53" s="30"/>
      <c r="T53" s="30"/>
      <c r="U53" s="30"/>
      <c r="V53" s="30"/>
    </row>
    <row r="54" spans="1:22" s="31" customFormat="1" ht="20.100000000000001" customHeight="1" x14ac:dyDescent="0.3">
      <c r="A54" s="167"/>
      <c r="B54" s="29"/>
      <c r="C54" s="63"/>
      <c r="D54" s="224"/>
      <c r="E54" s="225"/>
      <c r="F54" s="225"/>
      <c r="G54" s="225"/>
      <c r="H54" s="226"/>
      <c r="I54" s="40"/>
      <c r="J54" s="45"/>
      <c r="K54" s="40">
        <f>TRUNC(+I54*J54,0)</f>
        <v>0</v>
      </c>
      <c r="L54" s="41"/>
      <c r="M54" s="46">
        <f t="shared" si="4"/>
        <v>0</v>
      </c>
      <c r="N54" s="148"/>
      <c r="O54" s="30"/>
      <c r="P54" s="156"/>
      <c r="Q54" s="30"/>
      <c r="R54" s="30"/>
      <c r="S54" s="30"/>
      <c r="T54" s="30"/>
      <c r="U54" s="30"/>
      <c r="V54" s="30"/>
    </row>
    <row r="55" spans="1:22" s="31" customFormat="1" ht="20.100000000000001" customHeight="1" x14ac:dyDescent="0.3">
      <c r="A55" s="167"/>
      <c r="B55" s="29"/>
      <c r="C55" s="63"/>
      <c r="D55" s="224"/>
      <c r="E55" s="225"/>
      <c r="F55" s="225"/>
      <c r="G55" s="225"/>
      <c r="H55" s="226"/>
      <c r="I55" s="40"/>
      <c r="J55" s="45"/>
      <c r="K55" s="40">
        <f t="shared" si="3"/>
        <v>0</v>
      </c>
      <c r="L55" s="41"/>
      <c r="M55" s="46">
        <f t="shared" si="4"/>
        <v>0</v>
      </c>
      <c r="N55" s="148"/>
      <c r="O55" s="30"/>
      <c r="P55" s="156"/>
      <c r="Q55" s="30"/>
      <c r="R55" s="30"/>
      <c r="S55" s="30"/>
      <c r="T55" s="30"/>
      <c r="U55" s="30"/>
      <c r="V55" s="30"/>
    </row>
    <row r="56" spans="1:22" s="31" customFormat="1" ht="20.100000000000001" customHeight="1" x14ac:dyDescent="0.3">
      <c r="A56" s="167"/>
      <c r="B56" s="29"/>
      <c r="C56" s="63"/>
      <c r="D56" s="224"/>
      <c r="E56" s="225"/>
      <c r="F56" s="225"/>
      <c r="G56" s="225"/>
      <c r="H56" s="226"/>
      <c r="I56" s="40"/>
      <c r="J56" s="45"/>
      <c r="K56" s="40">
        <f t="shared" si="3"/>
        <v>0</v>
      </c>
      <c r="L56" s="41"/>
      <c r="M56" s="46">
        <f t="shared" si="4"/>
        <v>0</v>
      </c>
      <c r="N56" s="148"/>
      <c r="O56" s="30"/>
      <c r="P56" s="156"/>
      <c r="Q56" s="30"/>
      <c r="R56" s="30"/>
      <c r="S56" s="30"/>
      <c r="T56" s="30"/>
      <c r="U56" s="30"/>
      <c r="V56" s="30"/>
    </row>
    <row r="57" spans="1:22" s="31" customFormat="1" ht="20.100000000000001" customHeight="1" x14ac:dyDescent="0.3">
      <c r="A57" s="167"/>
      <c r="B57" s="29"/>
      <c r="C57" s="63"/>
      <c r="D57" s="224"/>
      <c r="E57" s="225"/>
      <c r="F57" s="225"/>
      <c r="G57" s="225"/>
      <c r="H57" s="226"/>
      <c r="I57" s="40"/>
      <c r="J57" s="45"/>
      <c r="K57" s="40">
        <f t="shared" si="3"/>
        <v>0</v>
      </c>
      <c r="L57" s="41"/>
      <c r="M57" s="46">
        <f t="shared" si="4"/>
        <v>0</v>
      </c>
      <c r="N57" s="148"/>
      <c r="O57" s="30"/>
      <c r="P57" s="156"/>
      <c r="Q57" s="30"/>
      <c r="R57" s="30"/>
      <c r="S57" s="30"/>
      <c r="T57" s="30"/>
      <c r="U57" s="30"/>
      <c r="V57" s="30"/>
    </row>
    <row r="58" spans="1:22" s="31" customFormat="1" ht="20.100000000000001" customHeight="1" x14ac:dyDescent="0.3">
      <c r="A58" s="167"/>
      <c r="B58" s="29"/>
      <c r="C58" s="63"/>
      <c r="D58" s="224"/>
      <c r="E58" s="225"/>
      <c r="F58" s="225"/>
      <c r="G58" s="225"/>
      <c r="H58" s="226"/>
      <c r="I58" s="40"/>
      <c r="J58" s="45"/>
      <c r="K58" s="40">
        <f t="shared" si="3"/>
        <v>0</v>
      </c>
      <c r="L58" s="41"/>
      <c r="M58" s="46">
        <f t="shared" si="4"/>
        <v>0</v>
      </c>
      <c r="N58" s="148"/>
      <c r="O58" s="30"/>
      <c r="P58" s="156"/>
      <c r="Q58" s="30"/>
      <c r="R58" s="30"/>
      <c r="S58" s="30"/>
      <c r="T58" s="30"/>
      <c r="U58" s="30"/>
      <c r="V58" s="30"/>
    </row>
    <row r="59" spans="1:22" s="31" customFormat="1" ht="20.100000000000001" customHeight="1" x14ac:dyDescent="0.3">
      <c r="A59" s="167"/>
      <c r="B59" s="29"/>
      <c r="C59" s="63"/>
      <c r="D59" s="224"/>
      <c r="E59" s="225"/>
      <c r="F59" s="225"/>
      <c r="G59" s="225"/>
      <c r="H59" s="226"/>
      <c r="I59" s="40"/>
      <c r="J59" s="45"/>
      <c r="K59" s="40">
        <f t="shared" si="3"/>
        <v>0</v>
      </c>
      <c r="L59" s="41"/>
      <c r="M59" s="46">
        <f t="shared" si="4"/>
        <v>0</v>
      </c>
      <c r="N59" s="148"/>
      <c r="O59" s="30"/>
      <c r="P59" s="156"/>
      <c r="Q59" s="30"/>
      <c r="R59" s="30"/>
      <c r="S59" s="30"/>
      <c r="T59" s="30"/>
      <c r="U59" s="30"/>
      <c r="V59" s="30"/>
    </row>
    <row r="60" spans="1:22" s="31" customFormat="1" ht="20.100000000000001" customHeight="1" x14ac:dyDescent="0.3">
      <c r="A60" s="167"/>
      <c r="B60" s="29"/>
      <c r="C60" s="63"/>
      <c r="D60" s="224"/>
      <c r="E60" s="225"/>
      <c r="F60" s="225"/>
      <c r="G60" s="225"/>
      <c r="H60" s="226"/>
      <c r="I60" s="40"/>
      <c r="J60" s="45"/>
      <c r="K60" s="40">
        <f t="shared" si="3"/>
        <v>0</v>
      </c>
      <c r="L60" s="41"/>
      <c r="M60" s="46">
        <f t="shared" si="4"/>
        <v>0</v>
      </c>
      <c r="N60" s="148"/>
      <c r="O60" s="30"/>
      <c r="P60" s="156"/>
      <c r="Q60" s="30"/>
      <c r="R60" s="30"/>
      <c r="S60" s="30"/>
      <c r="T60" s="30"/>
      <c r="U60" s="30"/>
      <c r="V60" s="30"/>
    </row>
    <row r="61" spans="1:22" s="31" customFormat="1" ht="20.100000000000001" customHeight="1" x14ac:dyDescent="0.3">
      <c r="A61" s="167"/>
      <c r="B61" s="29"/>
      <c r="C61" s="63"/>
      <c r="D61" s="224"/>
      <c r="E61" s="225"/>
      <c r="F61" s="225"/>
      <c r="G61" s="225"/>
      <c r="H61" s="226"/>
      <c r="I61" s="40"/>
      <c r="J61" s="45"/>
      <c r="K61" s="40">
        <f t="shared" si="3"/>
        <v>0</v>
      </c>
      <c r="L61" s="41"/>
      <c r="M61" s="46">
        <f t="shared" si="4"/>
        <v>0</v>
      </c>
      <c r="N61" s="148"/>
      <c r="O61" s="30"/>
      <c r="P61" s="156"/>
      <c r="Q61" s="30"/>
      <c r="R61" s="30"/>
      <c r="S61" s="30"/>
      <c r="T61" s="30"/>
      <c r="U61" s="30"/>
      <c r="V61" s="30"/>
    </row>
    <row r="62" spans="1:22" s="31" customFormat="1" ht="20.100000000000001" customHeight="1" x14ac:dyDescent="0.3">
      <c r="A62" s="167"/>
      <c r="B62" s="29"/>
      <c r="C62" s="63"/>
      <c r="D62" s="224"/>
      <c r="E62" s="225"/>
      <c r="F62" s="225"/>
      <c r="G62" s="225"/>
      <c r="H62" s="226"/>
      <c r="I62" s="40"/>
      <c r="J62" s="45"/>
      <c r="K62" s="40">
        <f t="shared" si="3"/>
        <v>0</v>
      </c>
      <c r="L62" s="41"/>
      <c r="M62" s="46">
        <f t="shared" si="4"/>
        <v>0</v>
      </c>
      <c r="N62" s="148"/>
      <c r="O62" s="30"/>
      <c r="P62" s="156"/>
      <c r="Q62" s="30"/>
      <c r="R62" s="30"/>
      <c r="S62" s="30"/>
      <c r="T62" s="30"/>
      <c r="U62" s="30"/>
      <c r="V62" s="30"/>
    </row>
    <row r="63" spans="1:22" s="31" customFormat="1" ht="20.100000000000001" customHeight="1" x14ac:dyDescent="0.3">
      <c r="A63" s="167"/>
      <c r="B63" s="29"/>
      <c r="C63" s="63"/>
      <c r="D63" s="224"/>
      <c r="E63" s="225"/>
      <c r="F63" s="225"/>
      <c r="G63" s="225"/>
      <c r="H63" s="226"/>
      <c r="I63" s="40"/>
      <c r="J63" s="45"/>
      <c r="K63" s="40">
        <f>TRUNC(+I63*J63,0)</f>
        <v>0</v>
      </c>
      <c r="L63" s="41"/>
      <c r="M63" s="46">
        <f t="shared" si="4"/>
        <v>0</v>
      </c>
      <c r="N63" s="148"/>
      <c r="O63" s="30"/>
      <c r="P63" s="156"/>
      <c r="Q63" s="30"/>
      <c r="R63" s="30"/>
      <c r="S63" s="30"/>
      <c r="T63" s="30"/>
      <c r="U63" s="30"/>
      <c r="V63" s="30"/>
    </row>
    <row r="64" spans="1:22" s="31" customFormat="1" ht="20.100000000000001" customHeight="1" x14ac:dyDescent="0.3">
      <c r="A64" s="167"/>
      <c r="B64" s="29"/>
      <c r="C64" s="63"/>
      <c r="D64" s="224"/>
      <c r="E64" s="225"/>
      <c r="F64" s="225"/>
      <c r="G64" s="225"/>
      <c r="H64" s="226"/>
      <c r="I64" s="40"/>
      <c r="J64" s="45"/>
      <c r="K64" s="40">
        <f t="shared" si="3"/>
        <v>0</v>
      </c>
      <c r="L64" s="41"/>
      <c r="M64" s="46">
        <f t="shared" si="4"/>
        <v>0</v>
      </c>
      <c r="N64" s="148"/>
      <c r="O64" s="30"/>
      <c r="P64" s="156"/>
      <c r="Q64" s="30"/>
      <c r="R64" s="30"/>
      <c r="S64" s="30"/>
      <c r="T64" s="30"/>
      <c r="U64" s="30"/>
      <c r="V64" s="30"/>
    </row>
    <row r="65" spans="1:22" s="31" customFormat="1" ht="20.100000000000001" customHeight="1" thickBot="1" x14ac:dyDescent="0.35">
      <c r="A65" s="167"/>
      <c r="B65" s="29"/>
      <c r="C65" s="64"/>
      <c r="D65" s="250"/>
      <c r="E65" s="250"/>
      <c r="F65" s="250"/>
      <c r="G65" s="250"/>
      <c r="H65" s="250"/>
      <c r="I65" s="40"/>
      <c r="J65" s="49"/>
      <c r="K65" s="40">
        <f t="shared" si="3"/>
        <v>0</v>
      </c>
      <c r="L65" s="41"/>
      <c r="M65" s="50">
        <f>+K65-L65</f>
        <v>0</v>
      </c>
      <c r="N65" s="148"/>
      <c r="O65" s="30"/>
      <c r="P65" s="156"/>
      <c r="Q65" s="30"/>
      <c r="R65" s="30"/>
      <c r="S65" s="30"/>
      <c r="T65" s="30"/>
      <c r="U65" s="30"/>
      <c r="V65" s="30"/>
    </row>
    <row r="66" spans="1:22" s="55" customFormat="1" ht="30" customHeight="1" thickBot="1" x14ac:dyDescent="0.35">
      <c r="A66" s="169"/>
      <c r="B66" s="51"/>
      <c r="C66" s="238" t="s">
        <v>73</v>
      </c>
      <c r="D66" s="239"/>
      <c r="E66" s="239"/>
      <c r="F66" s="239"/>
      <c r="G66" s="239"/>
      <c r="H66" s="239"/>
      <c r="I66" s="239"/>
      <c r="J66" s="239"/>
      <c r="K66" s="52">
        <f>SUM(K39:K65)</f>
        <v>0</v>
      </c>
      <c r="L66" s="52">
        <f>SUM(L39:L65)</f>
        <v>0</v>
      </c>
      <c r="M66" s="53">
        <f>SUM(M39:M65)</f>
        <v>0</v>
      </c>
      <c r="N66" s="149" t="str">
        <f>IF(K66&gt;0, "ATTN: BUDGET NARRATIVE REQUIRED. PLEASE COMPLETE WORKSHEET", "")</f>
        <v/>
      </c>
      <c r="O66" s="54"/>
      <c r="P66" s="158"/>
      <c r="Q66" s="54"/>
      <c r="R66" s="54"/>
      <c r="S66" s="54"/>
      <c r="T66" s="54"/>
      <c r="U66" s="54"/>
      <c r="V66" s="54"/>
    </row>
    <row r="67" spans="1:22" s="26" customFormat="1" ht="45" customHeight="1" x14ac:dyDescent="0.5">
      <c r="A67" s="166"/>
      <c r="B67" s="23" t="s">
        <v>59</v>
      </c>
      <c r="C67" s="24"/>
      <c r="D67" s="24"/>
      <c r="E67" s="24"/>
      <c r="F67" s="24"/>
      <c r="G67" s="24"/>
      <c r="H67" s="24"/>
      <c r="I67" s="24"/>
      <c r="J67" s="24"/>
      <c r="K67" s="24"/>
      <c r="L67" s="24"/>
      <c r="M67" s="24"/>
      <c r="N67" s="145"/>
      <c r="O67" s="25"/>
      <c r="P67" s="155"/>
      <c r="Q67" s="25"/>
      <c r="R67" s="25"/>
      <c r="S67" s="25"/>
      <c r="T67" s="25"/>
      <c r="U67" s="25"/>
      <c r="V67" s="25"/>
    </row>
    <row r="68" spans="1:22" s="58" customFormat="1" ht="20.100000000000001" customHeight="1" thickBot="1" x14ac:dyDescent="0.55000000000000004">
      <c r="A68" s="170"/>
      <c r="B68" s="23"/>
      <c r="C68" s="56"/>
      <c r="D68" s="56"/>
      <c r="E68" s="56"/>
      <c r="F68" s="56"/>
      <c r="G68" s="56"/>
      <c r="H68" s="56"/>
      <c r="I68" s="56"/>
      <c r="J68" s="56"/>
      <c r="K68" s="56"/>
      <c r="L68" s="56"/>
      <c r="M68" s="56"/>
      <c r="N68" s="150"/>
      <c r="O68" s="57"/>
      <c r="P68" s="159"/>
      <c r="Q68" s="57"/>
      <c r="R68" s="57"/>
      <c r="S68" s="57"/>
      <c r="T68" s="57"/>
      <c r="U68" s="57"/>
      <c r="V68" s="57"/>
    </row>
    <row r="69" spans="1:22" s="31" customFormat="1" ht="30" customHeight="1" x14ac:dyDescent="0.3">
      <c r="A69" s="167"/>
      <c r="B69" s="29"/>
      <c r="C69" s="217" t="s">
        <v>48</v>
      </c>
      <c r="D69" s="221" t="s">
        <v>49</v>
      </c>
      <c r="E69" s="221" t="s">
        <v>50</v>
      </c>
      <c r="F69" s="221" t="s">
        <v>6</v>
      </c>
      <c r="G69" s="221" t="s">
        <v>47</v>
      </c>
      <c r="H69" s="221"/>
      <c r="I69" s="221"/>
      <c r="J69" s="221"/>
      <c r="K69" s="221"/>
      <c r="L69" s="221"/>
      <c r="M69" s="254"/>
      <c r="N69" s="146"/>
      <c r="O69" s="30"/>
      <c r="P69" s="156"/>
      <c r="Q69" s="30"/>
      <c r="R69" s="30"/>
      <c r="S69" s="30"/>
      <c r="T69" s="30"/>
      <c r="U69" s="30"/>
      <c r="V69" s="30"/>
    </row>
    <row r="70" spans="1:22" s="31" customFormat="1" ht="30" customHeight="1" thickBot="1" x14ac:dyDescent="0.35">
      <c r="A70" s="167"/>
      <c r="B70" s="29"/>
      <c r="C70" s="218"/>
      <c r="D70" s="297"/>
      <c r="E70" s="297"/>
      <c r="F70" s="297"/>
      <c r="G70" s="99" t="s">
        <v>7</v>
      </c>
      <c r="H70" s="99" t="s">
        <v>8</v>
      </c>
      <c r="I70" s="99" t="s">
        <v>9</v>
      </c>
      <c r="J70" s="99" t="s">
        <v>10</v>
      </c>
      <c r="K70" s="99" t="s">
        <v>2</v>
      </c>
      <c r="L70" s="99" t="s">
        <v>3</v>
      </c>
      <c r="M70" s="33" t="s">
        <v>4</v>
      </c>
      <c r="N70" s="146"/>
      <c r="O70" s="30"/>
      <c r="P70" s="156"/>
      <c r="Q70" s="30"/>
      <c r="R70" s="30"/>
      <c r="S70" s="30"/>
      <c r="T70" s="30"/>
      <c r="U70" s="30"/>
      <c r="V70" s="30"/>
    </row>
    <row r="71" spans="1:22" s="192" customFormat="1" ht="18" thickTop="1" x14ac:dyDescent="0.3">
      <c r="A71" s="185"/>
      <c r="B71" s="186"/>
      <c r="C71" s="187"/>
      <c r="D71" s="188"/>
      <c r="E71" s="188"/>
      <c r="F71" s="188"/>
      <c r="G71" s="205"/>
      <c r="H71" s="206"/>
      <c r="I71" s="207"/>
      <c r="J71" s="207"/>
      <c r="K71" s="208">
        <f>TRUNC(G71*H71*I71*J71,0)</f>
        <v>0</v>
      </c>
      <c r="L71" s="209"/>
      <c r="M71" s="210">
        <f>+K71-L71</f>
        <v>0</v>
      </c>
      <c r="N71" s="189"/>
      <c r="O71" s="190"/>
      <c r="P71" s="191"/>
      <c r="Q71" s="190"/>
      <c r="R71" s="190"/>
      <c r="S71" s="190"/>
      <c r="T71" s="190"/>
      <c r="U71" s="190"/>
      <c r="V71" s="190"/>
    </row>
    <row r="72" spans="1:22" s="192" customFormat="1" ht="17.399999999999999" x14ac:dyDescent="0.3">
      <c r="A72" s="185"/>
      <c r="B72" s="186"/>
      <c r="C72" s="187"/>
      <c r="D72" s="188"/>
      <c r="E72" s="109"/>
      <c r="F72" s="109"/>
      <c r="G72" s="211"/>
      <c r="H72" s="199"/>
      <c r="I72" s="200"/>
      <c r="J72" s="200"/>
      <c r="K72" s="208">
        <f>TRUNC(G72*H72*I72*J72,0)</f>
        <v>0</v>
      </c>
      <c r="L72" s="198"/>
      <c r="M72" s="202">
        <f t="shared" ref="M72:M97" si="5">+K72-L72</f>
        <v>0</v>
      </c>
      <c r="N72" s="189"/>
      <c r="O72" s="190"/>
      <c r="P72" s="191"/>
      <c r="Q72" s="190"/>
      <c r="R72" s="190"/>
      <c r="S72" s="190"/>
      <c r="T72" s="190"/>
      <c r="U72" s="190"/>
      <c r="V72" s="190"/>
    </row>
    <row r="73" spans="1:22" s="192" customFormat="1" ht="17.399999999999999" x14ac:dyDescent="0.3">
      <c r="A73" s="185"/>
      <c r="B73" s="186"/>
      <c r="C73" s="187"/>
      <c r="D73" s="188"/>
      <c r="E73" s="109"/>
      <c r="F73" s="109"/>
      <c r="G73" s="211"/>
      <c r="H73" s="199"/>
      <c r="I73" s="200"/>
      <c r="J73" s="200"/>
      <c r="K73" s="208">
        <f>TRUNC(G73*H73*I73*J73,0)</f>
        <v>0</v>
      </c>
      <c r="L73" s="198"/>
      <c r="M73" s="202">
        <f t="shared" si="5"/>
        <v>0</v>
      </c>
      <c r="N73" s="193"/>
      <c r="O73" s="190"/>
      <c r="P73" s="191"/>
      <c r="Q73" s="190"/>
      <c r="R73" s="190"/>
      <c r="S73" s="190"/>
      <c r="T73" s="190"/>
      <c r="U73" s="190"/>
      <c r="V73" s="190"/>
    </row>
    <row r="74" spans="1:22" s="192" customFormat="1" ht="17.399999999999999" x14ac:dyDescent="0.3">
      <c r="A74" s="185"/>
      <c r="B74" s="186"/>
      <c r="C74" s="187"/>
      <c r="D74" s="188"/>
      <c r="E74" s="109"/>
      <c r="F74" s="109"/>
      <c r="G74" s="211"/>
      <c r="H74" s="199"/>
      <c r="I74" s="200"/>
      <c r="J74" s="200"/>
      <c r="K74" s="208">
        <f>TRUNC(G74*H74*I74*J74,0)</f>
        <v>0</v>
      </c>
      <c r="L74" s="198"/>
      <c r="M74" s="202">
        <f t="shared" si="5"/>
        <v>0</v>
      </c>
      <c r="N74" s="193"/>
      <c r="O74" s="190"/>
      <c r="P74" s="191"/>
      <c r="Q74" s="190"/>
      <c r="R74" s="190"/>
      <c r="S74" s="190"/>
      <c r="T74" s="190"/>
      <c r="U74" s="190"/>
      <c r="V74" s="190"/>
    </row>
    <row r="75" spans="1:22" s="192" customFormat="1" ht="17.399999999999999" x14ac:dyDescent="0.3">
      <c r="A75" s="185"/>
      <c r="B75" s="186"/>
      <c r="C75" s="187"/>
      <c r="D75" s="188"/>
      <c r="E75" s="109"/>
      <c r="F75" s="109"/>
      <c r="G75" s="211"/>
      <c r="H75" s="199"/>
      <c r="I75" s="200"/>
      <c r="J75" s="200"/>
      <c r="K75" s="208">
        <f t="shared" ref="K75:K97" si="6">TRUNC(G75*H75*I75*J75,0)</f>
        <v>0</v>
      </c>
      <c r="L75" s="198"/>
      <c r="M75" s="202">
        <f t="shared" si="5"/>
        <v>0</v>
      </c>
      <c r="N75" s="193"/>
      <c r="O75" s="190"/>
      <c r="P75" s="191"/>
      <c r="Q75" s="190"/>
      <c r="R75" s="190"/>
      <c r="S75" s="190"/>
      <c r="T75" s="190"/>
      <c r="U75" s="190"/>
      <c r="V75" s="190"/>
    </row>
    <row r="76" spans="1:22" s="192" customFormat="1" ht="17.399999999999999" x14ac:dyDescent="0.3">
      <c r="A76" s="185"/>
      <c r="B76" s="186"/>
      <c r="C76" s="187"/>
      <c r="D76" s="188"/>
      <c r="E76" s="188"/>
      <c r="F76" s="188"/>
      <c r="G76" s="205"/>
      <c r="H76" s="206"/>
      <c r="I76" s="207"/>
      <c r="J76" s="207"/>
      <c r="K76" s="208">
        <f t="shared" si="6"/>
        <v>0</v>
      </c>
      <c r="L76" s="198"/>
      <c r="M76" s="202">
        <f t="shared" si="5"/>
        <v>0</v>
      </c>
      <c r="N76" s="193"/>
      <c r="O76" s="190"/>
      <c r="P76" s="191"/>
      <c r="Q76" s="190"/>
      <c r="R76" s="190"/>
      <c r="S76" s="190"/>
      <c r="T76" s="190"/>
      <c r="U76" s="190"/>
      <c r="V76" s="190"/>
    </row>
    <row r="77" spans="1:22" s="192" customFormat="1" ht="17.399999999999999" x14ac:dyDescent="0.3">
      <c r="A77" s="185"/>
      <c r="B77" s="186"/>
      <c r="C77" s="187"/>
      <c r="D77" s="188"/>
      <c r="E77" s="109"/>
      <c r="F77" s="109"/>
      <c r="G77" s="211"/>
      <c r="H77" s="199"/>
      <c r="I77" s="200"/>
      <c r="J77" s="200"/>
      <c r="K77" s="208">
        <f t="shared" si="6"/>
        <v>0</v>
      </c>
      <c r="L77" s="198"/>
      <c r="M77" s="202">
        <f t="shared" si="5"/>
        <v>0</v>
      </c>
      <c r="N77" s="193"/>
      <c r="O77" s="190"/>
      <c r="P77" s="191"/>
      <c r="Q77" s="190"/>
      <c r="R77" s="190"/>
      <c r="S77" s="190"/>
      <c r="T77" s="190"/>
      <c r="U77" s="190"/>
      <c r="V77" s="190"/>
    </row>
    <row r="78" spans="1:22" s="192" customFormat="1" ht="17.399999999999999" x14ac:dyDescent="0.3">
      <c r="A78" s="185"/>
      <c r="B78" s="186"/>
      <c r="C78" s="187"/>
      <c r="D78" s="188"/>
      <c r="E78" s="109"/>
      <c r="F78" s="109"/>
      <c r="G78" s="211"/>
      <c r="H78" s="199"/>
      <c r="I78" s="200"/>
      <c r="J78" s="200"/>
      <c r="K78" s="208">
        <f t="shared" si="6"/>
        <v>0</v>
      </c>
      <c r="L78" s="198"/>
      <c r="M78" s="202">
        <f t="shared" si="5"/>
        <v>0</v>
      </c>
      <c r="N78" s="193"/>
      <c r="O78" s="190"/>
      <c r="P78" s="191"/>
      <c r="Q78" s="190"/>
      <c r="R78" s="190"/>
      <c r="S78" s="190"/>
      <c r="T78" s="190"/>
      <c r="U78" s="190"/>
      <c r="V78" s="190"/>
    </row>
    <row r="79" spans="1:22" s="192" customFormat="1" ht="17.399999999999999" x14ac:dyDescent="0.3">
      <c r="A79" s="185"/>
      <c r="B79" s="186"/>
      <c r="C79" s="187"/>
      <c r="D79" s="188"/>
      <c r="E79" s="109"/>
      <c r="F79" s="109"/>
      <c r="G79" s="211"/>
      <c r="H79" s="199"/>
      <c r="I79" s="200"/>
      <c r="J79" s="200"/>
      <c r="K79" s="208">
        <f t="shared" si="6"/>
        <v>0</v>
      </c>
      <c r="L79" s="198"/>
      <c r="M79" s="202">
        <f t="shared" si="5"/>
        <v>0</v>
      </c>
      <c r="N79" s="193"/>
      <c r="O79" s="190"/>
      <c r="P79" s="191"/>
      <c r="Q79" s="190"/>
      <c r="R79" s="190"/>
      <c r="S79" s="190"/>
      <c r="T79" s="190"/>
      <c r="U79" s="190"/>
      <c r="V79" s="190"/>
    </row>
    <row r="80" spans="1:22" s="192" customFormat="1" ht="17.399999999999999" x14ac:dyDescent="0.3">
      <c r="A80" s="185"/>
      <c r="B80" s="186"/>
      <c r="C80" s="187"/>
      <c r="D80" s="188"/>
      <c r="E80" s="109"/>
      <c r="F80" s="109"/>
      <c r="G80" s="211"/>
      <c r="H80" s="199"/>
      <c r="I80" s="200"/>
      <c r="J80" s="200"/>
      <c r="K80" s="208">
        <f t="shared" si="6"/>
        <v>0</v>
      </c>
      <c r="L80" s="198"/>
      <c r="M80" s="202">
        <f t="shared" si="5"/>
        <v>0</v>
      </c>
      <c r="N80" s="193"/>
      <c r="O80" s="190"/>
      <c r="P80" s="191"/>
      <c r="Q80" s="190"/>
      <c r="R80" s="190"/>
      <c r="S80" s="190"/>
      <c r="T80" s="190"/>
      <c r="U80" s="190"/>
      <c r="V80" s="190"/>
    </row>
    <row r="81" spans="1:22" s="192" customFormat="1" ht="17.399999999999999" x14ac:dyDescent="0.3">
      <c r="A81" s="185"/>
      <c r="B81" s="186"/>
      <c r="C81" s="187"/>
      <c r="D81" s="188"/>
      <c r="E81" s="188"/>
      <c r="F81" s="188"/>
      <c r="G81" s="205"/>
      <c r="H81" s="206"/>
      <c r="I81" s="207"/>
      <c r="J81" s="207"/>
      <c r="K81" s="208">
        <f t="shared" si="6"/>
        <v>0</v>
      </c>
      <c r="L81" s="198"/>
      <c r="M81" s="202">
        <f t="shared" si="5"/>
        <v>0</v>
      </c>
      <c r="N81" s="193"/>
      <c r="O81" s="190"/>
      <c r="P81" s="191"/>
      <c r="Q81" s="190"/>
      <c r="R81" s="190"/>
      <c r="S81" s="190"/>
      <c r="T81" s="190"/>
      <c r="U81" s="190"/>
      <c r="V81" s="190"/>
    </row>
    <row r="82" spans="1:22" s="192" customFormat="1" ht="17.399999999999999" x14ac:dyDescent="0.3">
      <c r="A82" s="185"/>
      <c r="B82" s="186"/>
      <c r="C82" s="187"/>
      <c r="D82" s="188"/>
      <c r="E82" s="109"/>
      <c r="F82" s="109"/>
      <c r="G82" s="211"/>
      <c r="H82" s="199"/>
      <c r="I82" s="200"/>
      <c r="J82" s="200"/>
      <c r="K82" s="208">
        <f t="shared" si="6"/>
        <v>0</v>
      </c>
      <c r="L82" s="198"/>
      <c r="M82" s="202">
        <f t="shared" si="5"/>
        <v>0</v>
      </c>
      <c r="N82" s="193"/>
      <c r="O82" s="190"/>
      <c r="P82" s="191"/>
      <c r="Q82" s="190"/>
      <c r="R82" s="190"/>
      <c r="S82" s="190"/>
      <c r="T82" s="190"/>
      <c r="U82" s="190"/>
      <c r="V82" s="190"/>
    </row>
    <row r="83" spans="1:22" s="192" customFormat="1" ht="17.399999999999999" x14ac:dyDescent="0.3">
      <c r="A83" s="185"/>
      <c r="B83" s="186"/>
      <c r="C83" s="187"/>
      <c r="D83" s="188"/>
      <c r="E83" s="109"/>
      <c r="F83" s="109"/>
      <c r="G83" s="211"/>
      <c r="H83" s="199"/>
      <c r="I83" s="200"/>
      <c r="J83" s="200"/>
      <c r="K83" s="208">
        <f t="shared" si="6"/>
        <v>0</v>
      </c>
      <c r="L83" s="198"/>
      <c r="M83" s="202">
        <f t="shared" si="5"/>
        <v>0</v>
      </c>
      <c r="N83" s="193"/>
      <c r="O83" s="190"/>
      <c r="P83" s="191"/>
      <c r="Q83" s="190"/>
      <c r="R83" s="190"/>
      <c r="S83" s="190"/>
      <c r="T83" s="190"/>
      <c r="U83" s="190"/>
      <c r="V83" s="190"/>
    </row>
    <row r="84" spans="1:22" s="192" customFormat="1" ht="17.399999999999999" x14ac:dyDescent="0.3">
      <c r="A84" s="185"/>
      <c r="B84" s="186"/>
      <c r="C84" s="187"/>
      <c r="D84" s="188"/>
      <c r="E84" s="109"/>
      <c r="F84" s="109"/>
      <c r="G84" s="211"/>
      <c r="H84" s="199"/>
      <c r="I84" s="200"/>
      <c r="J84" s="200"/>
      <c r="K84" s="208">
        <f t="shared" si="6"/>
        <v>0</v>
      </c>
      <c r="L84" s="198"/>
      <c r="M84" s="202">
        <f t="shared" si="5"/>
        <v>0</v>
      </c>
      <c r="N84" s="193"/>
      <c r="O84" s="190"/>
      <c r="P84" s="191"/>
      <c r="Q84" s="190"/>
      <c r="R84" s="190"/>
      <c r="S84" s="190"/>
      <c r="T84" s="190"/>
      <c r="U84" s="190"/>
      <c r="V84" s="190"/>
    </row>
    <row r="85" spans="1:22" s="192" customFormat="1" ht="17.399999999999999" x14ac:dyDescent="0.3">
      <c r="A85" s="185"/>
      <c r="B85" s="186"/>
      <c r="C85" s="187"/>
      <c r="D85" s="188"/>
      <c r="E85" s="109"/>
      <c r="F85" s="109"/>
      <c r="G85" s="211"/>
      <c r="H85" s="199"/>
      <c r="I85" s="200"/>
      <c r="J85" s="200"/>
      <c r="K85" s="208">
        <f t="shared" si="6"/>
        <v>0</v>
      </c>
      <c r="L85" s="198"/>
      <c r="M85" s="202">
        <f t="shared" si="5"/>
        <v>0</v>
      </c>
      <c r="N85" s="193"/>
      <c r="O85" s="190"/>
      <c r="P85" s="191"/>
      <c r="Q85" s="190"/>
      <c r="R85" s="190"/>
      <c r="S85" s="190"/>
      <c r="T85" s="190"/>
      <c r="U85" s="190"/>
      <c r="V85" s="190"/>
    </row>
    <row r="86" spans="1:22" s="192" customFormat="1" ht="17.399999999999999" x14ac:dyDescent="0.3">
      <c r="A86" s="185"/>
      <c r="B86" s="186"/>
      <c r="C86" s="187"/>
      <c r="D86" s="188"/>
      <c r="E86" s="188"/>
      <c r="F86" s="188"/>
      <c r="G86" s="205"/>
      <c r="H86" s="206"/>
      <c r="I86" s="207"/>
      <c r="J86" s="207"/>
      <c r="K86" s="208">
        <f t="shared" si="6"/>
        <v>0</v>
      </c>
      <c r="L86" s="198"/>
      <c r="M86" s="202">
        <f t="shared" si="5"/>
        <v>0</v>
      </c>
      <c r="N86" s="193"/>
      <c r="O86" s="190"/>
      <c r="P86" s="191"/>
      <c r="Q86" s="190"/>
      <c r="R86" s="190"/>
      <c r="S86" s="190"/>
      <c r="T86" s="190"/>
      <c r="U86" s="190"/>
      <c r="V86" s="190"/>
    </row>
    <row r="87" spans="1:22" s="192" customFormat="1" ht="17.399999999999999" x14ac:dyDescent="0.3">
      <c r="A87" s="185"/>
      <c r="B87" s="186"/>
      <c r="C87" s="187"/>
      <c r="D87" s="188"/>
      <c r="E87" s="109"/>
      <c r="F87" s="109"/>
      <c r="G87" s="211"/>
      <c r="H87" s="199"/>
      <c r="I87" s="200"/>
      <c r="J87" s="200"/>
      <c r="K87" s="208">
        <f t="shared" si="6"/>
        <v>0</v>
      </c>
      <c r="L87" s="198"/>
      <c r="M87" s="202">
        <f t="shared" si="5"/>
        <v>0</v>
      </c>
      <c r="N87" s="193"/>
      <c r="O87" s="190"/>
      <c r="P87" s="191"/>
      <c r="Q87" s="190"/>
      <c r="R87" s="190"/>
      <c r="S87" s="190"/>
      <c r="T87" s="190"/>
      <c r="U87" s="190"/>
      <c r="V87" s="190"/>
    </row>
    <row r="88" spans="1:22" s="192" customFormat="1" ht="17.399999999999999" x14ac:dyDescent="0.3">
      <c r="A88" s="185"/>
      <c r="B88" s="186"/>
      <c r="C88" s="187"/>
      <c r="D88" s="188"/>
      <c r="E88" s="109"/>
      <c r="F88" s="109"/>
      <c r="G88" s="211"/>
      <c r="H88" s="199"/>
      <c r="I88" s="200"/>
      <c r="J88" s="200"/>
      <c r="K88" s="208">
        <f t="shared" si="6"/>
        <v>0</v>
      </c>
      <c r="L88" s="198"/>
      <c r="M88" s="202">
        <f t="shared" si="5"/>
        <v>0</v>
      </c>
      <c r="N88" s="193"/>
      <c r="O88" s="190"/>
      <c r="P88" s="191"/>
      <c r="Q88" s="190"/>
      <c r="R88" s="190"/>
      <c r="S88" s="190"/>
      <c r="T88" s="190"/>
      <c r="U88" s="190"/>
      <c r="V88" s="190"/>
    </row>
    <row r="89" spans="1:22" s="192" customFormat="1" ht="17.399999999999999" x14ac:dyDescent="0.3">
      <c r="A89" s="185"/>
      <c r="B89" s="186"/>
      <c r="C89" s="187"/>
      <c r="D89" s="188"/>
      <c r="E89" s="109"/>
      <c r="F89" s="109"/>
      <c r="G89" s="211"/>
      <c r="H89" s="199"/>
      <c r="I89" s="200"/>
      <c r="J89" s="200"/>
      <c r="K89" s="208">
        <f t="shared" si="6"/>
        <v>0</v>
      </c>
      <c r="L89" s="198"/>
      <c r="M89" s="202">
        <f t="shared" si="5"/>
        <v>0</v>
      </c>
      <c r="N89" s="193"/>
      <c r="O89" s="190"/>
      <c r="P89" s="191"/>
      <c r="Q89" s="190"/>
      <c r="R89" s="190"/>
      <c r="S89" s="190"/>
      <c r="T89" s="190"/>
      <c r="U89" s="190"/>
      <c r="V89" s="190"/>
    </row>
    <row r="90" spans="1:22" s="192" customFormat="1" ht="17.399999999999999" x14ac:dyDescent="0.3">
      <c r="A90" s="185"/>
      <c r="B90" s="186"/>
      <c r="C90" s="187"/>
      <c r="D90" s="188"/>
      <c r="E90" s="109"/>
      <c r="F90" s="109"/>
      <c r="G90" s="211"/>
      <c r="H90" s="199"/>
      <c r="I90" s="200"/>
      <c r="J90" s="200"/>
      <c r="K90" s="208">
        <f t="shared" si="6"/>
        <v>0</v>
      </c>
      <c r="L90" s="198"/>
      <c r="M90" s="202">
        <f t="shared" si="5"/>
        <v>0</v>
      </c>
      <c r="N90" s="193"/>
      <c r="O90" s="190"/>
      <c r="P90" s="191"/>
      <c r="Q90" s="190"/>
      <c r="R90" s="190"/>
      <c r="S90" s="190"/>
      <c r="T90" s="190"/>
      <c r="U90" s="190"/>
      <c r="V90" s="190"/>
    </row>
    <row r="91" spans="1:22" s="192" customFormat="1" ht="17.399999999999999" x14ac:dyDescent="0.3">
      <c r="A91" s="185"/>
      <c r="B91" s="186"/>
      <c r="C91" s="194"/>
      <c r="D91" s="188"/>
      <c r="E91" s="188"/>
      <c r="F91" s="188"/>
      <c r="G91" s="205"/>
      <c r="H91" s="206"/>
      <c r="I91" s="207"/>
      <c r="J91" s="207"/>
      <c r="K91" s="208">
        <f t="shared" si="6"/>
        <v>0</v>
      </c>
      <c r="L91" s="198"/>
      <c r="M91" s="202">
        <f t="shared" si="5"/>
        <v>0</v>
      </c>
      <c r="N91" s="193"/>
      <c r="O91" s="190"/>
      <c r="P91" s="191"/>
      <c r="Q91" s="190"/>
      <c r="R91" s="190"/>
      <c r="S91" s="190"/>
      <c r="T91" s="190"/>
      <c r="U91" s="190"/>
      <c r="V91" s="190"/>
    </row>
    <row r="92" spans="1:22" s="192" customFormat="1" ht="17.399999999999999" x14ac:dyDescent="0.3">
      <c r="A92" s="185"/>
      <c r="B92" s="186"/>
      <c r="C92" s="194"/>
      <c r="D92" s="188"/>
      <c r="E92" s="109"/>
      <c r="F92" s="109"/>
      <c r="G92" s="211"/>
      <c r="H92" s="199"/>
      <c r="I92" s="200"/>
      <c r="J92" s="200"/>
      <c r="K92" s="208">
        <f t="shared" si="6"/>
        <v>0</v>
      </c>
      <c r="L92" s="198"/>
      <c r="M92" s="202">
        <f t="shared" si="5"/>
        <v>0</v>
      </c>
      <c r="N92" s="193"/>
      <c r="O92" s="190"/>
      <c r="P92" s="191"/>
      <c r="Q92" s="190"/>
      <c r="R92" s="190"/>
      <c r="S92" s="190"/>
      <c r="T92" s="190"/>
      <c r="U92" s="190"/>
      <c r="V92" s="190"/>
    </row>
    <row r="93" spans="1:22" s="192" customFormat="1" ht="17.399999999999999" x14ac:dyDescent="0.3">
      <c r="A93" s="185"/>
      <c r="B93" s="186"/>
      <c r="C93" s="194"/>
      <c r="D93" s="188"/>
      <c r="E93" s="109"/>
      <c r="F93" s="109"/>
      <c r="G93" s="211"/>
      <c r="H93" s="199"/>
      <c r="I93" s="200"/>
      <c r="J93" s="200"/>
      <c r="K93" s="208">
        <f t="shared" si="6"/>
        <v>0</v>
      </c>
      <c r="L93" s="198"/>
      <c r="M93" s="202">
        <f t="shared" si="5"/>
        <v>0</v>
      </c>
      <c r="N93" s="193"/>
      <c r="O93" s="190"/>
      <c r="P93" s="191"/>
      <c r="Q93" s="190"/>
      <c r="R93" s="190"/>
      <c r="S93" s="190"/>
      <c r="T93" s="190"/>
      <c r="U93" s="190"/>
      <c r="V93" s="190"/>
    </row>
    <row r="94" spans="1:22" s="192" customFormat="1" ht="17.399999999999999" x14ac:dyDescent="0.3">
      <c r="A94" s="185"/>
      <c r="B94" s="186"/>
      <c r="C94" s="194"/>
      <c r="D94" s="188"/>
      <c r="E94" s="109"/>
      <c r="F94" s="109"/>
      <c r="G94" s="211"/>
      <c r="H94" s="199"/>
      <c r="I94" s="200"/>
      <c r="J94" s="200"/>
      <c r="K94" s="208">
        <f t="shared" si="6"/>
        <v>0</v>
      </c>
      <c r="L94" s="198"/>
      <c r="M94" s="202">
        <f t="shared" si="5"/>
        <v>0</v>
      </c>
      <c r="N94" s="193"/>
      <c r="O94" s="190"/>
      <c r="P94" s="191"/>
      <c r="Q94" s="190"/>
      <c r="R94" s="190"/>
      <c r="S94" s="190"/>
      <c r="T94" s="190"/>
      <c r="U94" s="190"/>
      <c r="V94" s="190"/>
    </row>
    <row r="95" spans="1:22" s="192" customFormat="1" ht="17.399999999999999" x14ac:dyDescent="0.3">
      <c r="A95" s="185"/>
      <c r="B95" s="186"/>
      <c r="C95" s="194"/>
      <c r="D95" s="188"/>
      <c r="E95" s="109"/>
      <c r="F95" s="109"/>
      <c r="G95" s="211"/>
      <c r="H95" s="199"/>
      <c r="I95" s="200"/>
      <c r="J95" s="200"/>
      <c r="K95" s="208">
        <f t="shared" si="6"/>
        <v>0</v>
      </c>
      <c r="L95" s="198"/>
      <c r="M95" s="202">
        <f t="shared" si="5"/>
        <v>0</v>
      </c>
      <c r="N95" s="193"/>
      <c r="O95" s="190"/>
      <c r="P95" s="191"/>
      <c r="Q95" s="190"/>
      <c r="R95" s="190"/>
      <c r="S95" s="190"/>
      <c r="T95" s="190"/>
      <c r="U95" s="190"/>
      <c r="V95" s="190"/>
    </row>
    <row r="96" spans="1:22" s="192" customFormat="1" ht="17.399999999999999" x14ac:dyDescent="0.3">
      <c r="A96" s="185"/>
      <c r="B96" s="186"/>
      <c r="C96" s="194"/>
      <c r="D96" s="188"/>
      <c r="E96" s="109"/>
      <c r="F96" s="109"/>
      <c r="G96" s="211"/>
      <c r="H96" s="199"/>
      <c r="I96" s="200"/>
      <c r="J96" s="200"/>
      <c r="K96" s="208">
        <f t="shared" si="6"/>
        <v>0</v>
      </c>
      <c r="L96" s="198"/>
      <c r="M96" s="202">
        <f t="shared" si="5"/>
        <v>0</v>
      </c>
      <c r="N96" s="193"/>
      <c r="O96" s="190"/>
      <c r="P96" s="191"/>
      <c r="Q96" s="190"/>
      <c r="R96" s="190"/>
      <c r="S96" s="190"/>
      <c r="T96" s="190"/>
      <c r="U96" s="190"/>
      <c r="V96" s="190"/>
    </row>
    <row r="97" spans="1:22" s="192" customFormat="1" ht="18" thickBot="1" x14ac:dyDescent="0.35">
      <c r="A97" s="185"/>
      <c r="B97" s="186"/>
      <c r="C97" s="195"/>
      <c r="D97" s="188"/>
      <c r="E97" s="196"/>
      <c r="F97" s="196"/>
      <c r="G97" s="212"/>
      <c r="H97" s="213"/>
      <c r="I97" s="214"/>
      <c r="J97" s="214"/>
      <c r="K97" s="208">
        <f t="shared" si="6"/>
        <v>0</v>
      </c>
      <c r="L97" s="198"/>
      <c r="M97" s="204">
        <f t="shared" si="5"/>
        <v>0</v>
      </c>
      <c r="N97" s="193"/>
      <c r="O97" s="190"/>
      <c r="P97" s="191"/>
      <c r="Q97" s="190"/>
      <c r="R97" s="190"/>
      <c r="S97" s="190"/>
      <c r="T97" s="190"/>
      <c r="U97" s="190"/>
      <c r="V97" s="190"/>
    </row>
    <row r="98" spans="1:22" s="55" customFormat="1" ht="30" customHeight="1" thickBot="1" x14ac:dyDescent="0.35">
      <c r="A98" s="169"/>
      <c r="B98" s="51"/>
      <c r="C98" s="227" t="s">
        <v>74</v>
      </c>
      <c r="D98" s="228"/>
      <c r="E98" s="228"/>
      <c r="F98" s="228"/>
      <c r="G98" s="228"/>
      <c r="H98" s="228"/>
      <c r="I98" s="228"/>
      <c r="J98" s="229"/>
      <c r="K98" s="73">
        <f>SUM(K71:K97)</f>
        <v>0</v>
      </c>
      <c r="L98" s="73">
        <f>SUM(L71:L97)</f>
        <v>0</v>
      </c>
      <c r="M98" s="74">
        <f>SUM(M71:M97)</f>
        <v>0</v>
      </c>
      <c r="N98" s="149" t="str">
        <f>IF(K98&gt;0, "ATTN: BUDGET NARRATIVE REQUIRED. PLEASE COMPLETE WORKSHEET", "")</f>
        <v/>
      </c>
      <c r="O98" s="54"/>
      <c r="P98" s="158"/>
      <c r="Q98" s="54"/>
      <c r="R98" s="54"/>
      <c r="S98" s="54"/>
      <c r="T98" s="54"/>
      <c r="U98" s="54"/>
      <c r="V98" s="54"/>
    </row>
    <row r="99" spans="1:22" s="26" customFormat="1" ht="45" customHeight="1" x14ac:dyDescent="0.5">
      <c r="A99" s="166"/>
      <c r="B99" s="23" t="s">
        <v>60</v>
      </c>
      <c r="C99" s="24"/>
      <c r="D99" s="24"/>
      <c r="E99" s="24"/>
      <c r="F99" s="24"/>
      <c r="G99" s="24"/>
      <c r="H99" s="24"/>
      <c r="I99" s="24"/>
      <c r="J99" s="24"/>
      <c r="K99" s="24"/>
      <c r="L99" s="24"/>
      <c r="M99" s="24"/>
      <c r="N99" s="145"/>
      <c r="O99" s="25"/>
      <c r="P99" s="155"/>
      <c r="Q99" s="25"/>
      <c r="R99" s="25"/>
      <c r="S99" s="25"/>
      <c r="T99" s="25"/>
      <c r="U99" s="25"/>
      <c r="V99" s="25"/>
    </row>
    <row r="100" spans="1:22" ht="20.100000000000001" customHeight="1" thickBot="1" x14ac:dyDescent="0.5">
      <c r="C100" s="28"/>
      <c r="D100" s="28"/>
      <c r="E100" s="28"/>
      <c r="F100" s="28"/>
      <c r="G100" s="28"/>
      <c r="H100" s="28"/>
      <c r="I100" s="28"/>
      <c r="J100" s="28"/>
      <c r="K100" s="28"/>
      <c r="L100" s="28"/>
      <c r="M100" s="28"/>
    </row>
    <row r="101" spans="1:22" s="35" customFormat="1" ht="27" thickBot="1" x14ac:dyDescent="0.35">
      <c r="A101" s="168"/>
      <c r="B101" s="32"/>
      <c r="C101" s="240" t="s">
        <v>51</v>
      </c>
      <c r="D101" s="241"/>
      <c r="E101" s="241"/>
      <c r="F101" s="241"/>
      <c r="G101" s="241"/>
      <c r="H101" s="241"/>
      <c r="I101" s="101" t="s">
        <v>13</v>
      </c>
      <c r="J101" s="101" t="s">
        <v>14</v>
      </c>
      <c r="K101" s="101" t="s">
        <v>2</v>
      </c>
      <c r="L101" s="101" t="s">
        <v>3</v>
      </c>
      <c r="M101" s="75" t="s">
        <v>4</v>
      </c>
      <c r="N101" s="147"/>
      <c r="O101" s="34"/>
      <c r="P101" s="157"/>
      <c r="Q101" s="34"/>
      <c r="R101" s="34"/>
      <c r="S101" s="34"/>
      <c r="T101" s="34"/>
      <c r="U101" s="34"/>
      <c r="V101" s="34"/>
    </row>
    <row r="102" spans="1:22" s="31" customFormat="1" ht="20.100000000000001" customHeight="1" thickTop="1" x14ac:dyDescent="0.3">
      <c r="A102" s="167"/>
      <c r="B102" s="29"/>
      <c r="C102" s="242"/>
      <c r="D102" s="243"/>
      <c r="E102" s="243"/>
      <c r="F102" s="243"/>
      <c r="G102" s="243"/>
      <c r="H102" s="243"/>
      <c r="I102" s="65"/>
      <c r="J102" s="36"/>
      <c r="K102" s="66">
        <f>TRUNC(J102*I102,0)</f>
        <v>0</v>
      </c>
      <c r="L102" s="36"/>
      <c r="M102" s="67">
        <f>+K102-L102</f>
        <v>0</v>
      </c>
      <c r="N102" s="180"/>
      <c r="O102" s="30"/>
      <c r="P102" s="156"/>
      <c r="Q102" s="30"/>
      <c r="R102" s="30"/>
      <c r="S102" s="30"/>
      <c r="T102" s="30"/>
      <c r="U102" s="30"/>
      <c r="V102" s="30"/>
    </row>
    <row r="103" spans="1:22" s="31" customFormat="1" ht="20.100000000000001" customHeight="1" x14ac:dyDescent="0.3">
      <c r="A103" s="167"/>
      <c r="B103" s="29"/>
      <c r="C103" s="244"/>
      <c r="D103" s="225"/>
      <c r="E103" s="225"/>
      <c r="F103" s="225"/>
      <c r="G103" s="225"/>
      <c r="H103" s="226"/>
      <c r="I103" s="68"/>
      <c r="J103" s="43"/>
      <c r="K103" s="66">
        <f t="shared" ref="K103:K130" si="7">TRUNC(J103*I103,0)</f>
        <v>0</v>
      </c>
      <c r="L103" s="43"/>
      <c r="M103" s="70">
        <f t="shared" ref="M103:M130" si="8">+K103-L103</f>
        <v>0</v>
      </c>
      <c r="N103" s="151"/>
      <c r="O103" s="30"/>
      <c r="P103" s="156"/>
      <c r="Q103" s="30"/>
      <c r="R103" s="30"/>
      <c r="S103" s="30"/>
      <c r="T103" s="30"/>
      <c r="U103" s="30"/>
      <c r="V103" s="30"/>
    </row>
    <row r="104" spans="1:22" s="31" customFormat="1" ht="20.100000000000001" customHeight="1" x14ac:dyDescent="0.3">
      <c r="A104" s="167"/>
      <c r="B104" s="29"/>
      <c r="C104" s="244"/>
      <c r="D104" s="225"/>
      <c r="E104" s="225"/>
      <c r="F104" s="225"/>
      <c r="G104" s="225"/>
      <c r="H104" s="226"/>
      <c r="I104" s="68"/>
      <c r="J104" s="43"/>
      <c r="K104" s="66">
        <f t="shared" si="7"/>
        <v>0</v>
      </c>
      <c r="L104" s="43"/>
      <c r="M104" s="70">
        <f t="shared" si="8"/>
        <v>0</v>
      </c>
      <c r="N104" s="151"/>
      <c r="O104" s="30"/>
      <c r="P104" s="156"/>
      <c r="Q104" s="30"/>
      <c r="R104" s="30"/>
      <c r="S104" s="30"/>
      <c r="T104" s="30"/>
      <c r="U104" s="30"/>
      <c r="V104" s="30"/>
    </row>
    <row r="105" spans="1:22" s="31" customFormat="1" ht="20.100000000000001" customHeight="1" x14ac:dyDescent="0.3">
      <c r="A105" s="167"/>
      <c r="B105" s="29"/>
      <c r="C105" s="244"/>
      <c r="D105" s="225"/>
      <c r="E105" s="225"/>
      <c r="F105" s="225"/>
      <c r="G105" s="225"/>
      <c r="H105" s="226"/>
      <c r="I105" s="68"/>
      <c r="J105" s="43"/>
      <c r="K105" s="66">
        <f t="shared" si="7"/>
        <v>0</v>
      </c>
      <c r="L105" s="43"/>
      <c r="M105" s="70">
        <f t="shared" si="8"/>
        <v>0</v>
      </c>
      <c r="N105" s="151"/>
      <c r="O105" s="30"/>
      <c r="P105" s="156"/>
      <c r="Q105" s="30"/>
      <c r="R105" s="30"/>
      <c r="S105" s="30"/>
      <c r="T105" s="30"/>
      <c r="U105" s="30"/>
      <c r="V105" s="30"/>
    </row>
    <row r="106" spans="1:22" s="31" customFormat="1" ht="20.100000000000001" customHeight="1" x14ac:dyDescent="0.3">
      <c r="A106" s="167"/>
      <c r="B106" s="29"/>
      <c r="C106" s="244"/>
      <c r="D106" s="225"/>
      <c r="E106" s="225"/>
      <c r="F106" s="225"/>
      <c r="G106" s="225"/>
      <c r="H106" s="226"/>
      <c r="I106" s="68"/>
      <c r="J106" s="43"/>
      <c r="K106" s="66">
        <f t="shared" si="7"/>
        <v>0</v>
      </c>
      <c r="L106" s="43"/>
      <c r="M106" s="70">
        <f t="shared" si="8"/>
        <v>0</v>
      </c>
      <c r="N106" s="151"/>
      <c r="O106" s="30"/>
      <c r="P106" s="156"/>
      <c r="Q106" s="30"/>
      <c r="R106" s="30"/>
      <c r="S106" s="30"/>
      <c r="T106" s="30"/>
      <c r="U106" s="30"/>
      <c r="V106" s="30"/>
    </row>
    <row r="107" spans="1:22" s="31" customFormat="1" ht="20.100000000000001" customHeight="1" x14ac:dyDescent="0.3">
      <c r="A107" s="167"/>
      <c r="B107" s="29"/>
      <c r="C107" s="244"/>
      <c r="D107" s="225"/>
      <c r="E107" s="225"/>
      <c r="F107" s="225"/>
      <c r="G107" s="225"/>
      <c r="H107" s="226"/>
      <c r="I107" s="68"/>
      <c r="J107" s="43"/>
      <c r="K107" s="66">
        <f t="shared" si="7"/>
        <v>0</v>
      </c>
      <c r="L107" s="43"/>
      <c r="M107" s="70">
        <f t="shared" si="8"/>
        <v>0</v>
      </c>
      <c r="N107" s="151"/>
      <c r="O107" s="30"/>
      <c r="P107" s="156"/>
      <c r="Q107" s="30"/>
      <c r="R107" s="30"/>
      <c r="S107" s="30"/>
      <c r="T107" s="30"/>
      <c r="U107" s="30"/>
      <c r="V107" s="30"/>
    </row>
    <row r="108" spans="1:22" s="31" customFormat="1" ht="20.100000000000001" customHeight="1" x14ac:dyDescent="0.3">
      <c r="A108" s="167"/>
      <c r="B108" s="29"/>
      <c r="C108" s="244"/>
      <c r="D108" s="225"/>
      <c r="E108" s="225"/>
      <c r="F108" s="225"/>
      <c r="G108" s="225"/>
      <c r="H108" s="226"/>
      <c r="I108" s="68"/>
      <c r="J108" s="43"/>
      <c r="K108" s="66">
        <f t="shared" si="7"/>
        <v>0</v>
      </c>
      <c r="L108" s="43"/>
      <c r="M108" s="70">
        <f t="shared" si="8"/>
        <v>0</v>
      </c>
      <c r="N108" s="151"/>
      <c r="O108" s="30"/>
      <c r="P108" s="156"/>
      <c r="Q108" s="30"/>
      <c r="R108" s="30"/>
      <c r="S108" s="30"/>
      <c r="T108" s="30"/>
      <c r="U108" s="30"/>
      <c r="V108" s="30"/>
    </row>
    <row r="109" spans="1:22" s="31" customFormat="1" ht="20.100000000000001" customHeight="1" x14ac:dyDescent="0.3">
      <c r="A109" s="167"/>
      <c r="B109" s="29"/>
      <c r="C109" s="244"/>
      <c r="D109" s="225"/>
      <c r="E109" s="225"/>
      <c r="F109" s="225"/>
      <c r="G109" s="225"/>
      <c r="H109" s="226"/>
      <c r="I109" s="68"/>
      <c r="J109" s="43"/>
      <c r="K109" s="66">
        <f t="shared" si="7"/>
        <v>0</v>
      </c>
      <c r="L109" s="43"/>
      <c r="M109" s="70">
        <f t="shared" si="8"/>
        <v>0</v>
      </c>
      <c r="N109" s="151"/>
      <c r="O109" s="30"/>
      <c r="P109" s="156"/>
      <c r="Q109" s="30"/>
      <c r="R109" s="30"/>
      <c r="S109" s="30"/>
      <c r="T109" s="30"/>
      <c r="U109" s="30"/>
      <c r="V109" s="30"/>
    </row>
    <row r="110" spans="1:22" s="31" customFormat="1" ht="20.100000000000001" customHeight="1" x14ac:dyDescent="0.3">
      <c r="A110" s="167"/>
      <c r="B110" s="29"/>
      <c r="C110" s="244"/>
      <c r="D110" s="225"/>
      <c r="E110" s="225"/>
      <c r="F110" s="225"/>
      <c r="G110" s="225"/>
      <c r="H110" s="226"/>
      <c r="I110" s="68"/>
      <c r="J110" s="43"/>
      <c r="K110" s="66">
        <f t="shared" si="7"/>
        <v>0</v>
      </c>
      <c r="L110" s="43"/>
      <c r="M110" s="70">
        <f t="shared" si="8"/>
        <v>0</v>
      </c>
      <c r="N110" s="151"/>
      <c r="O110" s="30"/>
      <c r="P110" s="156"/>
      <c r="Q110" s="30"/>
      <c r="R110" s="30"/>
      <c r="S110" s="30"/>
      <c r="T110" s="30"/>
      <c r="U110" s="30"/>
      <c r="V110" s="30"/>
    </row>
    <row r="111" spans="1:22" s="31" customFormat="1" ht="20.100000000000001" customHeight="1" x14ac:dyDescent="0.3">
      <c r="A111" s="167"/>
      <c r="B111" s="29"/>
      <c r="C111" s="244"/>
      <c r="D111" s="225"/>
      <c r="E111" s="225"/>
      <c r="F111" s="225"/>
      <c r="G111" s="225"/>
      <c r="H111" s="226"/>
      <c r="I111" s="68"/>
      <c r="J111" s="43"/>
      <c r="K111" s="66">
        <f t="shared" si="7"/>
        <v>0</v>
      </c>
      <c r="L111" s="43"/>
      <c r="M111" s="70">
        <f t="shared" si="8"/>
        <v>0</v>
      </c>
      <c r="N111" s="151"/>
      <c r="O111" s="30"/>
      <c r="P111" s="156"/>
      <c r="Q111" s="30"/>
      <c r="R111" s="30"/>
      <c r="S111" s="30"/>
      <c r="T111" s="30"/>
      <c r="U111" s="30"/>
      <c r="V111" s="30"/>
    </row>
    <row r="112" spans="1:22" s="31" customFormat="1" ht="20.100000000000001" customHeight="1" x14ac:dyDescent="0.3">
      <c r="A112" s="167"/>
      <c r="B112" s="29"/>
      <c r="C112" s="244"/>
      <c r="D112" s="225"/>
      <c r="E112" s="225"/>
      <c r="F112" s="225"/>
      <c r="G112" s="225"/>
      <c r="H112" s="226"/>
      <c r="I112" s="68"/>
      <c r="J112" s="43"/>
      <c r="K112" s="66">
        <f t="shared" si="7"/>
        <v>0</v>
      </c>
      <c r="L112" s="43"/>
      <c r="M112" s="70">
        <f t="shared" si="8"/>
        <v>0</v>
      </c>
      <c r="N112" s="151"/>
      <c r="O112" s="30"/>
      <c r="P112" s="156"/>
      <c r="Q112" s="30"/>
      <c r="R112" s="30"/>
      <c r="S112" s="30"/>
      <c r="T112" s="30"/>
      <c r="U112" s="30"/>
      <c r="V112" s="30"/>
    </row>
    <row r="113" spans="1:22" s="31" customFormat="1" ht="20.100000000000001" customHeight="1" x14ac:dyDescent="0.3">
      <c r="A113" s="167"/>
      <c r="B113" s="29"/>
      <c r="C113" s="244"/>
      <c r="D113" s="225"/>
      <c r="E113" s="225"/>
      <c r="F113" s="225"/>
      <c r="G113" s="225"/>
      <c r="H113" s="226"/>
      <c r="I113" s="68"/>
      <c r="J113" s="43"/>
      <c r="K113" s="66">
        <f t="shared" si="7"/>
        <v>0</v>
      </c>
      <c r="L113" s="43"/>
      <c r="M113" s="70">
        <f t="shared" si="8"/>
        <v>0</v>
      </c>
      <c r="N113" s="151"/>
      <c r="O113" s="30"/>
      <c r="P113" s="156"/>
      <c r="Q113" s="30"/>
      <c r="R113" s="30"/>
      <c r="S113" s="30"/>
      <c r="T113" s="30"/>
      <c r="U113" s="30"/>
      <c r="V113" s="30"/>
    </row>
    <row r="114" spans="1:22" s="31" customFormat="1" ht="20.100000000000001" customHeight="1" x14ac:dyDescent="0.3">
      <c r="A114" s="167"/>
      <c r="B114" s="29"/>
      <c r="C114" s="244"/>
      <c r="D114" s="225"/>
      <c r="E114" s="225"/>
      <c r="F114" s="225"/>
      <c r="G114" s="225"/>
      <c r="H114" s="226"/>
      <c r="I114" s="68"/>
      <c r="J114" s="43"/>
      <c r="K114" s="66">
        <f t="shared" si="7"/>
        <v>0</v>
      </c>
      <c r="L114" s="43"/>
      <c r="M114" s="70">
        <f t="shared" si="8"/>
        <v>0</v>
      </c>
      <c r="N114" s="151"/>
      <c r="O114" s="30"/>
      <c r="P114" s="156"/>
      <c r="Q114" s="30"/>
      <c r="R114" s="30"/>
      <c r="S114" s="30"/>
      <c r="T114" s="30"/>
      <c r="U114" s="30"/>
      <c r="V114" s="30"/>
    </row>
    <row r="115" spans="1:22" s="31" customFormat="1" ht="20.100000000000001" customHeight="1" x14ac:dyDescent="0.3">
      <c r="A115" s="167"/>
      <c r="B115" s="29"/>
      <c r="C115" s="244"/>
      <c r="D115" s="225"/>
      <c r="E115" s="225"/>
      <c r="F115" s="225"/>
      <c r="G115" s="225"/>
      <c r="H115" s="226"/>
      <c r="I115" s="68"/>
      <c r="J115" s="43"/>
      <c r="K115" s="66">
        <f t="shared" si="7"/>
        <v>0</v>
      </c>
      <c r="L115" s="43"/>
      <c r="M115" s="70">
        <f t="shared" si="8"/>
        <v>0</v>
      </c>
      <c r="N115" s="151"/>
      <c r="O115" s="30"/>
      <c r="P115" s="156"/>
      <c r="Q115" s="30"/>
      <c r="R115" s="30"/>
      <c r="S115" s="30"/>
      <c r="T115" s="30"/>
      <c r="U115" s="30"/>
      <c r="V115" s="30"/>
    </row>
    <row r="116" spans="1:22" s="31" customFormat="1" ht="20.100000000000001" customHeight="1" x14ac:dyDescent="0.3">
      <c r="A116" s="167"/>
      <c r="B116" s="29"/>
      <c r="C116" s="244"/>
      <c r="D116" s="225"/>
      <c r="E116" s="225"/>
      <c r="F116" s="225"/>
      <c r="G116" s="225"/>
      <c r="H116" s="226"/>
      <c r="I116" s="68"/>
      <c r="J116" s="43"/>
      <c r="K116" s="66">
        <f t="shared" si="7"/>
        <v>0</v>
      </c>
      <c r="L116" s="43"/>
      <c r="M116" s="70">
        <f t="shared" si="8"/>
        <v>0</v>
      </c>
      <c r="N116" s="151"/>
      <c r="O116" s="30"/>
      <c r="P116" s="156"/>
      <c r="Q116" s="30"/>
      <c r="R116" s="30"/>
      <c r="S116" s="30"/>
      <c r="T116" s="30"/>
      <c r="U116" s="30"/>
      <c r="V116" s="30"/>
    </row>
    <row r="117" spans="1:22" s="31" customFormat="1" ht="20.100000000000001" customHeight="1" x14ac:dyDescent="0.3">
      <c r="A117" s="167"/>
      <c r="B117" s="29"/>
      <c r="C117" s="244"/>
      <c r="D117" s="225"/>
      <c r="E117" s="225"/>
      <c r="F117" s="225"/>
      <c r="G117" s="225"/>
      <c r="H117" s="226"/>
      <c r="I117" s="68"/>
      <c r="J117" s="43"/>
      <c r="K117" s="66">
        <f t="shared" si="7"/>
        <v>0</v>
      </c>
      <c r="L117" s="43"/>
      <c r="M117" s="70">
        <f t="shared" si="8"/>
        <v>0</v>
      </c>
      <c r="N117" s="151"/>
      <c r="O117" s="30"/>
      <c r="P117" s="156"/>
      <c r="Q117" s="30"/>
      <c r="R117" s="30"/>
      <c r="S117" s="30"/>
      <c r="T117" s="30"/>
      <c r="U117" s="30"/>
      <c r="V117" s="30"/>
    </row>
    <row r="118" spans="1:22" s="31" customFormat="1" ht="20.100000000000001" customHeight="1" x14ac:dyDescent="0.3">
      <c r="A118" s="167"/>
      <c r="B118" s="29"/>
      <c r="C118" s="244"/>
      <c r="D118" s="225"/>
      <c r="E118" s="225"/>
      <c r="F118" s="225"/>
      <c r="G118" s="225"/>
      <c r="H118" s="226"/>
      <c r="I118" s="68"/>
      <c r="J118" s="43"/>
      <c r="K118" s="66">
        <f t="shared" si="7"/>
        <v>0</v>
      </c>
      <c r="L118" s="43"/>
      <c r="M118" s="70">
        <f t="shared" si="8"/>
        <v>0</v>
      </c>
      <c r="N118" s="151"/>
      <c r="O118" s="30"/>
      <c r="P118" s="156"/>
      <c r="Q118" s="30"/>
      <c r="R118" s="30"/>
      <c r="S118" s="30"/>
      <c r="T118" s="30"/>
      <c r="U118" s="30"/>
      <c r="V118" s="30"/>
    </row>
    <row r="119" spans="1:22" s="31" customFormat="1" ht="20.100000000000001" customHeight="1" x14ac:dyDescent="0.3">
      <c r="A119" s="167"/>
      <c r="B119" s="29"/>
      <c r="C119" s="244"/>
      <c r="D119" s="225"/>
      <c r="E119" s="225"/>
      <c r="F119" s="225"/>
      <c r="G119" s="225"/>
      <c r="H119" s="226"/>
      <c r="I119" s="68"/>
      <c r="J119" s="43"/>
      <c r="K119" s="66">
        <f t="shared" si="7"/>
        <v>0</v>
      </c>
      <c r="L119" s="43"/>
      <c r="M119" s="70">
        <f t="shared" si="8"/>
        <v>0</v>
      </c>
      <c r="N119" s="151"/>
      <c r="O119" s="30"/>
      <c r="P119" s="156"/>
      <c r="Q119" s="30"/>
      <c r="R119" s="30"/>
      <c r="S119" s="30"/>
      <c r="T119" s="30"/>
      <c r="U119" s="30"/>
      <c r="V119" s="30"/>
    </row>
    <row r="120" spans="1:22" s="31" customFormat="1" ht="20.100000000000001" customHeight="1" x14ac:dyDescent="0.3">
      <c r="A120" s="167"/>
      <c r="B120" s="29"/>
      <c r="C120" s="244"/>
      <c r="D120" s="225"/>
      <c r="E120" s="225"/>
      <c r="F120" s="225"/>
      <c r="G120" s="225"/>
      <c r="H120" s="226"/>
      <c r="I120" s="68"/>
      <c r="J120" s="43"/>
      <c r="K120" s="66">
        <f t="shared" si="7"/>
        <v>0</v>
      </c>
      <c r="L120" s="43"/>
      <c r="M120" s="70">
        <f t="shared" si="8"/>
        <v>0</v>
      </c>
      <c r="N120" s="151"/>
      <c r="O120" s="30"/>
      <c r="P120" s="156"/>
      <c r="Q120" s="30"/>
      <c r="R120" s="30"/>
      <c r="S120" s="30"/>
      <c r="T120" s="30"/>
      <c r="U120" s="30"/>
      <c r="V120" s="30"/>
    </row>
    <row r="121" spans="1:22" s="31" customFormat="1" ht="20.100000000000001" customHeight="1" x14ac:dyDescent="0.3">
      <c r="A121" s="167"/>
      <c r="B121" s="29"/>
      <c r="C121" s="244"/>
      <c r="D121" s="225"/>
      <c r="E121" s="225"/>
      <c r="F121" s="225"/>
      <c r="G121" s="225"/>
      <c r="H121" s="226"/>
      <c r="I121" s="68"/>
      <c r="J121" s="43"/>
      <c r="K121" s="66">
        <f t="shared" si="7"/>
        <v>0</v>
      </c>
      <c r="L121" s="43"/>
      <c r="M121" s="70">
        <f t="shared" si="8"/>
        <v>0</v>
      </c>
      <c r="N121" s="151"/>
      <c r="O121" s="30"/>
      <c r="P121" s="156"/>
      <c r="Q121" s="30"/>
      <c r="R121" s="30"/>
      <c r="S121" s="30"/>
      <c r="T121" s="30"/>
      <c r="U121" s="30"/>
      <c r="V121" s="30"/>
    </row>
    <row r="122" spans="1:22" s="31" customFormat="1" ht="20.100000000000001" customHeight="1" x14ac:dyDescent="0.3">
      <c r="A122" s="167"/>
      <c r="B122" s="29"/>
      <c r="C122" s="244"/>
      <c r="D122" s="225"/>
      <c r="E122" s="225"/>
      <c r="F122" s="225"/>
      <c r="G122" s="225"/>
      <c r="H122" s="226"/>
      <c r="I122" s="68"/>
      <c r="J122" s="43"/>
      <c r="K122" s="66">
        <f t="shared" si="7"/>
        <v>0</v>
      </c>
      <c r="L122" s="43"/>
      <c r="M122" s="70">
        <f t="shared" si="8"/>
        <v>0</v>
      </c>
      <c r="N122" s="151"/>
      <c r="O122" s="30"/>
      <c r="P122" s="156"/>
      <c r="Q122" s="30"/>
      <c r="R122" s="30"/>
      <c r="S122" s="30"/>
      <c r="T122" s="30"/>
      <c r="U122" s="30"/>
      <c r="V122" s="30"/>
    </row>
    <row r="123" spans="1:22" s="31" customFormat="1" ht="20.100000000000001" customHeight="1" x14ac:dyDescent="0.3">
      <c r="A123" s="167"/>
      <c r="B123" s="29"/>
      <c r="C123" s="244"/>
      <c r="D123" s="225"/>
      <c r="E123" s="225"/>
      <c r="F123" s="225"/>
      <c r="G123" s="225"/>
      <c r="H123" s="226"/>
      <c r="I123" s="68"/>
      <c r="J123" s="43"/>
      <c r="K123" s="66">
        <f>TRUNC(J123*I123,0)</f>
        <v>0</v>
      </c>
      <c r="L123" s="43"/>
      <c r="M123" s="70">
        <f t="shared" si="8"/>
        <v>0</v>
      </c>
      <c r="N123" s="151"/>
      <c r="O123" s="30"/>
      <c r="P123" s="156"/>
      <c r="Q123" s="30"/>
      <c r="R123" s="30"/>
      <c r="S123" s="30"/>
      <c r="T123" s="30"/>
      <c r="U123" s="30"/>
      <c r="V123" s="30"/>
    </row>
    <row r="124" spans="1:22" s="31" customFormat="1" ht="20.100000000000001" customHeight="1" x14ac:dyDescent="0.3">
      <c r="A124" s="167"/>
      <c r="B124" s="29"/>
      <c r="C124" s="244"/>
      <c r="D124" s="225"/>
      <c r="E124" s="225"/>
      <c r="F124" s="225"/>
      <c r="G124" s="225"/>
      <c r="H124" s="226"/>
      <c r="I124" s="68"/>
      <c r="J124" s="43"/>
      <c r="K124" s="66">
        <f t="shared" si="7"/>
        <v>0</v>
      </c>
      <c r="L124" s="43"/>
      <c r="M124" s="70">
        <f t="shared" si="8"/>
        <v>0</v>
      </c>
      <c r="N124" s="151"/>
      <c r="O124" s="30"/>
      <c r="P124" s="156"/>
      <c r="Q124" s="30"/>
      <c r="R124" s="30"/>
      <c r="S124" s="30"/>
      <c r="T124" s="30"/>
      <c r="U124" s="30"/>
      <c r="V124" s="30"/>
    </row>
    <row r="125" spans="1:22" s="31" customFormat="1" ht="20.100000000000001" customHeight="1" x14ac:dyDescent="0.3">
      <c r="A125" s="167"/>
      <c r="B125" s="29"/>
      <c r="C125" s="244"/>
      <c r="D125" s="225"/>
      <c r="E125" s="225"/>
      <c r="F125" s="225"/>
      <c r="G125" s="225"/>
      <c r="H125" s="226"/>
      <c r="I125" s="68"/>
      <c r="J125" s="43"/>
      <c r="K125" s="66">
        <f t="shared" si="7"/>
        <v>0</v>
      </c>
      <c r="L125" s="43"/>
      <c r="M125" s="70">
        <f t="shared" si="8"/>
        <v>0</v>
      </c>
      <c r="N125" s="151"/>
      <c r="O125" s="30"/>
      <c r="P125" s="156"/>
      <c r="Q125" s="30"/>
      <c r="R125" s="30"/>
      <c r="S125" s="30"/>
      <c r="T125" s="30"/>
      <c r="U125" s="30"/>
      <c r="V125" s="30"/>
    </row>
    <row r="126" spans="1:22" s="31" customFormat="1" ht="20.100000000000001" customHeight="1" x14ac:dyDescent="0.3">
      <c r="A126" s="167"/>
      <c r="B126" s="29"/>
      <c r="C126" s="244"/>
      <c r="D126" s="225"/>
      <c r="E126" s="225"/>
      <c r="F126" s="225"/>
      <c r="G126" s="225"/>
      <c r="H126" s="226"/>
      <c r="I126" s="68"/>
      <c r="J126" s="43"/>
      <c r="K126" s="66">
        <f t="shared" si="7"/>
        <v>0</v>
      </c>
      <c r="L126" s="43"/>
      <c r="M126" s="70">
        <f t="shared" si="8"/>
        <v>0</v>
      </c>
      <c r="N126" s="151"/>
      <c r="O126" s="30"/>
      <c r="P126" s="156"/>
      <c r="Q126" s="30"/>
      <c r="R126" s="30"/>
      <c r="S126" s="30"/>
      <c r="T126" s="30"/>
      <c r="U126" s="30"/>
      <c r="V126" s="30"/>
    </row>
    <row r="127" spans="1:22" s="31" customFormat="1" ht="20.100000000000001" customHeight="1" x14ac:dyDescent="0.3">
      <c r="A127" s="167"/>
      <c r="B127" s="29"/>
      <c r="C127" s="244"/>
      <c r="D127" s="225"/>
      <c r="E127" s="225"/>
      <c r="F127" s="225"/>
      <c r="G127" s="225"/>
      <c r="H127" s="226"/>
      <c r="I127" s="68"/>
      <c r="J127" s="43"/>
      <c r="K127" s="66">
        <f t="shared" si="7"/>
        <v>0</v>
      </c>
      <c r="L127" s="43"/>
      <c r="M127" s="70">
        <f t="shared" si="8"/>
        <v>0</v>
      </c>
      <c r="N127" s="151"/>
      <c r="O127" s="30"/>
      <c r="P127" s="156"/>
      <c r="Q127" s="30"/>
      <c r="R127" s="30"/>
      <c r="S127" s="30"/>
      <c r="T127" s="30"/>
      <c r="U127" s="30"/>
      <c r="V127" s="30"/>
    </row>
    <row r="128" spans="1:22" s="31" customFormat="1" ht="20.100000000000001" customHeight="1" x14ac:dyDescent="0.3">
      <c r="A128" s="167"/>
      <c r="B128" s="29"/>
      <c r="C128" s="244"/>
      <c r="D128" s="225"/>
      <c r="E128" s="225"/>
      <c r="F128" s="225"/>
      <c r="G128" s="225"/>
      <c r="H128" s="226"/>
      <c r="I128" s="68"/>
      <c r="J128" s="43"/>
      <c r="K128" s="66">
        <f t="shared" si="7"/>
        <v>0</v>
      </c>
      <c r="L128" s="43"/>
      <c r="M128" s="70">
        <f t="shared" si="8"/>
        <v>0</v>
      </c>
      <c r="N128" s="151"/>
      <c r="O128" s="30"/>
      <c r="P128" s="156"/>
      <c r="Q128" s="30"/>
      <c r="R128" s="30"/>
      <c r="S128" s="30"/>
      <c r="T128" s="30"/>
      <c r="U128" s="30"/>
      <c r="V128" s="30"/>
    </row>
    <row r="129" spans="1:22" s="31" customFormat="1" ht="20.100000000000001" customHeight="1" x14ac:dyDescent="0.3">
      <c r="A129" s="167"/>
      <c r="B129" s="29"/>
      <c r="C129" s="244"/>
      <c r="D129" s="225"/>
      <c r="E129" s="225"/>
      <c r="F129" s="225"/>
      <c r="G129" s="225"/>
      <c r="H129" s="226"/>
      <c r="I129" s="68"/>
      <c r="J129" s="43"/>
      <c r="K129" s="66">
        <f t="shared" si="7"/>
        <v>0</v>
      </c>
      <c r="L129" s="43"/>
      <c r="M129" s="70">
        <f t="shared" si="8"/>
        <v>0</v>
      </c>
      <c r="N129" s="151"/>
      <c r="O129" s="30"/>
      <c r="P129" s="156"/>
      <c r="Q129" s="30"/>
      <c r="R129" s="30"/>
      <c r="S129" s="30"/>
      <c r="T129" s="30"/>
      <c r="U129" s="30"/>
      <c r="V129" s="30"/>
    </row>
    <row r="130" spans="1:22" s="31" customFormat="1" ht="20.100000000000001" customHeight="1" thickBot="1" x14ac:dyDescent="0.35">
      <c r="A130" s="167"/>
      <c r="B130" s="29"/>
      <c r="C130" s="236"/>
      <c r="D130" s="237"/>
      <c r="E130" s="237"/>
      <c r="F130" s="237"/>
      <c r="G130" s="237"/>
      <c r="H130" s="237"/>
      <c r="I130" s="71"/>
      <c r="J130" s="47"/>
      <c r="K130" s="66">
        <f t="shared" si="7"/>
        <v>0</v>
      </c>
      <c r="L130" s="47"/>
      <c r="M130" s="72">
        <f t="shared" si="8"/>
        <v>0</v>
      </c>
      <c r="N130" s="151"/>
      <c r="O130" s="30"/>
      <c r="P130" s="156"/>
      <c r="Q130" s="30"/>
      <c r="R130" s="30"/>
      <c r="S130" s="30"/>
      <c r="T130" s="30"/>
      <c r="U130" s="30"/>
      <c r="V130" s="30"/>
    </row>
    <row r="131" spans="1:22" s="55" customFormat="1" ht="30" customHeight="1" thickBot="1" x14ac:dyDescent="0.35">
      <c r="A131" s="169"/>
      <c r="B131" s="51"/>
      <c r="C131" s="238" t="s">
        <v>83</v>
      </c>
      <c r="D131" s="239"/>
      <c r="E131" s="239"/>
      <c r="F131" s="239"/>
      <c r="G131" s="239"/>
      <c r="H131" s="239"/>
      <c r="I131" s="239"/>
      <c r="J131" s="239"/>
      <c r="K131" s="73">
        <f>SUM(K102:K130)</f>
        <v>0</v>
      </c>
      <c r="L131" s="73">
        <f>SUM(L102:L130)</f>
        <v>0</v>
      </c>
      <c r="M131" s="74">
        <f>SUM(M102:M130)</f>
        <v>0</v>
      </c>
      <c r="N131" s="149" t="str">
        <f>IF(K131&gt;0, "ATTN: BUDGET NARRATIVE REQUIRED. PLEASE COMPLETE WORKSHEET", "")</f>
        <v/>
      </c>
      <c r="O131" s="54"/>
      <c r="P131" s="158"/>
      <c r="Q131" s="54"/>
      <c r="R131" s="54"/>
      <c r="S131" s="54"/>
      <c r="T131" s="54"/>
      <c r="U131" s="54"/>
      <c r="V131" s="54"/>
    </row>
    <row r="132" spans="1:22" s="26" customFormat="1" ht="45" customHeight="1" x14ac:dyDescent="0.5">
      <c r="A132" s="166"/>
      <c r="B132" s="23" t="s">
        <v>61</v>
      </c>
      <c r="C132" s="24"/>
      <c r="D132" s="24"/>
      <c r="E132" s="24"/>
      <c r="F132" s="24"/>
      <c r="G132" s="24"/>
      <c r="H132" s="24"/>
      <c r="I132" s="24"/>
      <c r="J132" s="24"/>
      <c r="K132" s="24"/>
      <c r="L132" s="24"/>
      <c r="M132" s="24"/>
      <c r="N132" s="145"/>
      <c r="O132" s="25"/>
      <c r="P132" s="155"/>
      <c r="Q132" s="25"/>
      <c r="R132" s="25"/>
      <c r="S132" s="25"/>
      <c r="T132" s="25"/>
      <c r="U132" s="25"/>
      <c r="V132" s="25"/>
    </row>
    <row r="133" spans="1:22" ht="20.100000000000001" customHeight="1" thickBot="1" x14ac:dyDescent="0.5">
      <c r="C133" s="28"/>
      <c r="D133" s="28"/>
      <c r="E133" s="28"/>
      <c r="F133" s="28"/>
      <c r="G133" s="28"/>
      <c r="H133" s="28"/>
      <c r="I133" s="28"/>
      <c r="J133" s="28"/>
      <c r="K133" s="28"/>
      <c r="L133" s="28"/>
      <c r="M133" s="28"/>
    </row>
    <row r="134" spans="1:22" s="61" customFormat="1" ht="30" customHeight="1" x14ac:dyDescent="0.3">
      <c r="A134" s="171"/>
      <c r="B134" s="59"/>
      <c r="C134" s="274" t="s">
        <v>51</v>
      </c>
      <c r="D134" s="295"/>
      <c r="E134" s="295"/>
      <c r="F134" s="295"/>
      <c r="G134" s="295"/>
      <c r="H134" s="275"/>
      <c r="I134" s="221" t="s">
        <v>47</v>
      </c>
      <c r="J134" s="221"/>
      <c r="K134" s="221"/>
      <c r="L134" s="221"/>
      <c r="M134" s="254"/>
      <c r="N134" s="147"/>
      <c r="O134" s="60"/>
      <c r="P134" s="160"/>
      <c r="Q134" s="60"/>
      <c r="R134" s="60"/>
      <c r="S134" s="60"/>
      <c r="T134" s="60"/>
      <c r="U134" s="60"/>
      <c r="V134" s="60"/>
    </row>
    <row r="135" spans="1:22" s="61" customFormat="1" ht="30" customHeight="1" thickBot="1" x14ac:dyDescent="0.35">
      <c r="A135" s="171"/>
      <c r="B135" s="59"/>
      <c r="C135" s="276"/>
      <c r="D135" s="296"/>
      <c r="E135" s="296"/>
      <c r="F135" s="296"/>
      <c r="G135" s="296"/>
      <c r="H135" s="277"/>
      <c r="I135" s="99" t="s">
        <v>13</v>
      </c>
      <c r="J135" s="99" t="s">
        <v>14</v>
      </c>
      <c r="K135" s="99" t="s">
        <v>2</v>
      </c>
      <c r="L135" s="99" t="s">
        <v>3</v>
      </c>
      <c r="M135" s="33" t="s">
        <v>4</v>
      </c>
      <c r="N135" s="147"/>
      <c r="O135" s="60"/>
      <c r="P135" s="160"/>
      <c r="Q135" s="60"/>
      <c r="R135" s="60"/>
      <c r="S135" s="60"/>
      <c r="T135" s="60"/>
      <c r="U135" s="60"/>
      <c r="V135" s="60"/>
    </row>
    <row r="136" spans="1:22" s="31" customFormat="1" ht="20.100000000000001" customHeight="1" thickTop="1" x14ac:dyDescent="0.3">
      <c r="A136" s="167"/>
      <c r="B136" s="29"/>
      <c r="C136" s="278"/>
      <c r="D136" s="279"/>
      <c r="E136" s="279"/>
      <c r="F136" s="279"/>
      <c r="G136" s="279"/>
      <c r="H136" s="280"/>
      <c r="I136" s="176"/>
      <c r="J136" s="36"/>
      <c r="K136" s="66">
        <f>TRUNC(I136*J136,0)</f>
        <v>0</v>
      </c>
      <c r="L136" s="36"/>
      <c r="M136" s="67">
        <f>+K136-L136</f>
        <v>0</v>
      </c>
      <c r="N136" s="184"/>
      <c r="O136" s="30"/>
      <c r="P136" s="156"/>
      <c r="Q136" s="30"/>
      <c r="R136" s="30"/>
      <c r="S136" s="30"/>
      <c r="T136" s="30"/>
      <c r="U136" s="30"/>
      <c r="V136" s="30"/>
    </row>
    <row r="137" spans="1:22" s="31" customFormat="1" ht="20.100000000000001" customHeight="1" x14ac:dyDescent="0.3">
      <c r="A137" s="167"/>
      <c r="B137" s="29"/>
      <c r="C137" s="244"/>
      <c r="D137" s="225"/>
      <c r="E137" s="225"/>
      <c r="F137" s="225"/>
      <c r="G137" s="225"/>
      <c r="H137" s="226"/>
      <c r="I137" s="215"/>
      <c r="J137" s="43"/>
      <c r="K137" s="66">
        <f t="shared" ref="K137:K162" si="9">TRUNC(I137*J137,0)</f>
        <v>0</v>
      </c>
      <c r="L137" s="43"/>
      <c r="M137" s="70">
        <f t="shared" ref="M137:M162" si="10">+K137-L137</f>
        <v>0</v>
      </c>
      <c r="N137" s="183"/>
      <c r="O137" s="30"/>
      <c r="P137" s="156"/>
      <c r="Q137" s="30"/>
      <c r="R137" s="30"/>
      <c r="S137" s="30"/>
      <c r="T137" s="30"/>
      <c r="U137" s="30"/>
      <c r="V137" s="30"/>
    </row>
    <row r="138" spans="1:22" s="31" customFormat="1" ht="20.100000000000001" customHeight="1" x14ac:dyDescent="0.3">
      <c r="A138" s="167"/>
      <c r="B138" s="29"/>
      <c r="C138" s="244"/>
      <c r="D138" s="225"/>
      <c r="E138" s="225"/>
      <c r="F138" s="225"/>
      <c r="G138" s="225"/>
      <c r="H138" s="226"/>
      <c r="I138" s="215"/>
      <c r="J138" s="43"/>
      <c r="K138" s="66">
        <f t="shared" si="9"/>
        <v>0</v>
      </c>
      <c r="L138" s="43"/>
      <c r="M138" s="70">
        <f t="shared" si="10"/>
        <v>0</v>
      </c>
      <c r="N138" s="151"/>
      <c r="O138" s="30"/>
      <c r="P138" s="156"/>
      <c r="Q138" s="30"/>
      <c r="R138" s="30"/>
      <c r="S138" s="30"/>
      <c r="T138" s="30"/>
      <c r="U138" s="30"/>
      <c r="V138" s="30"/>
    </row>
    <row r="139" spans="1:22" s="31" customFormat="1" ht="20.100000000000001" customHeight="1" x14ac:dyDescent="0.3">
      <c r="A139" s="167"/>
      <c r="B139" s="29"/>
      <c r="C139" s="244"/>
      <c r="D139" s="225"/>
      <c r="E139" s="225"/>
      <c r="F139" s="225"/>
      <c r="G139" s="225"/>
      <c r="H139" s="226"/>
      <c r="I139" s="215"/>
      <c r="J139" s="43"/>
      <c r="K139" s="66">
        <f t="shared" si="9"/>
        <v>0</v>
      </c>
      <c r="L139" s="43"/>
      <c r="M139" s="70">
        <f t="shared" si="10"/>
        <v>0</v>
      </c>
      <c r="N139" s="151"/>
      <c r="O139" s="30"/>
      <c r="P139" s="156"/>
      <c r="Q139" s="30"/>
      <c r="R139" s="30"/>
      <c r="S139" s="30"/>
      <c r="T139" s="30"/>
      <c r="U139" s="30"/>
      <c r="V139" s="30"/>
    </row>
    <row r="140" spans="1:22" s="31" customFormat="1" ht="20.100000000000001" customHeight="1" x14ac:dyDescent="0.3">
      <c r="A140" s="167"/>
      <c r="B140" s="29"/>
      <c r="C140" s="244"/>
      <c r="D140" s="225"/>
      <c r="E140" s="225"/>
      <c r="F140" s="225"/>
      <c r="G140" s="225"/>
      <c r="H140" s="226"/>
      <c r="I140" s="215"/>
      <c r="J140" s="43"/>
      <c r="K140" s="66">
        <f t="shared" si="9"/>
        <v>0</v>
      </c>
      <c r="L140" s="43"/>
      <c r="M140" s="70">
        <f t="shared" si="10"/>
        <v>0</v>
      </c>
      <c r="N140" s="151"/>
      <c r="O140" s="30"/>
      <c r="P140" s="156"/>
      <c r="Q140" s="30"/>
      <c r="R140" s="30"/>
      <c r="S140" s="30"/>
      <c r="T140" s="30"/>
      <c r="U140" s="30"/>
      <c r="V140" s="30"/>
    </row>
    <row r="141" spans="1:22" s="31" customFormat="1" ht="20.100000000000001" customHeight="1" x14ac:dyDescent="0.3">
      <c r="A141" s="167"/>
      <c r="B141" s="29"/>
      <c r="C141" s="244"/>
      <c r="D141" s="225"/>
      <c r="E141" s="225"/>
      <c r="F141" s="225"/>
      <c r="G141" s="225"/>
      <c r="H141" s="226"/>
      <c r="I141" s="215"/>
      <c r="J141" s="43"/>
      <c r="K141" s="66">
        <f t="shared" si="9"/>
        <v>0</v>
      </c>
      <c r="L141" s="43"/>
      <c r="M141" s="70">
        <f t="shared" si="10"/>
        <v>0</v>
      </c>
      <c r="N141" s="151"/>
      <c r="O141" s="30"/>
      <c r="P141" s="156"/>
      <c r="Q141" s="30"/>
      <c r="R141" s="30"/>
      <c r="S141" s="30"/>
      <c r="T141" s="30"/>
      <c r="U141" s="30"/>
      <c r="V141" s="30"/>
    </row>
    <row r="142" spans="1:22" s="31" customFormat="1" ht="20.100000000000001" customHeight="1" x14ac:dyDescent="0.3">
      <c r="A142" s="167"/>
      <c r="B142" s="29"/>
      <c r="C142" s="244"/>
      <c r="D142" s="225"/>
      <c r="E142" s="225"/>
      <c r="F142" s="225"/>
      <c r="G142" s="225"/>
      <c r="H142" s="226"/>
      <c r="I142" s="215"/>
      <c r="J142" s="43"/>
      <c r="K142" s="66">
        <f t="shared" si="9"/>
        <v>0</v>
      </c>
      <c r="L142" s="43"/>
      <c r="M142" s="70">
        <f t="shared" si="10"/>
        <v>0</v>
      </c>
      <c r="N142" s="151"/>
      <c r="O142" s="30"/>
      <c r="P142" s="156"/>
      <c r="Q142" s="30"/>
      <c r="R142" s="30"/>
      <c r="S142" s="30"/>
      <c r="T142" s="30"/>
      <c r="U142" s="30"/>
      <c r="V142" s="30"/>
    </row>
    <row r="143" spans="1:22" s="31" customFormat="1" ht="20.100000000000001" customHeight="1" x14ac:dyDescent="0.3">
      <c r="A143" s="167"/>
      <c r="B143" s="29"/>
      <c r="C143" s="244"/>
      <c r="D143" s="225"/>
      <c r="E143" s="225"/>
      <c r="F143" s="225"/>
      <c r="G143" s="225"/>
      <c r="H143" s="226"/>
      <c r="I143" s="215"/>
      <c r="J143" s="43"/>
      <c r="K143" s="66">
        <f t="shared" si="9"/>
        <v>0</v>
      </c>
      <c r="L143" s="43"/>
      <c r="M143" s="70">
        <f t="shared" si="10"/>
        <v>0</v>
      </c>
      <c r="N143" s="151"/>
      <c r="O143" s="30"/>
      <c r="P143" s="156"/>
      <c r="Q143" s="30"/>
      <c r="R143" s="30"/>
      <c r="S143" s="30"/>
      <c r="T143" s="30"/>
      <c r="U143" s="30"/>
      <c r="V143" s="30"/>
    </row>
    <row r="144" spans="1:22" s="31" customFormat="1" ht="20.100000000000001" customHeight="1" x14ac:dyDescent="0.3">
      <c r="A144" s="167"/>
      <c r="B144" s="29"/>
      <c r="C144" s="244"/>
      <c r="D144" s="225"/>
      <c r="E144" s="225"/>
      <c r="F144" s="225"/>
      <c r="G144" s="225"/>
      <c r="H144" s="226"/>
      <c r="I144" s="215"/>
      <c r="J144" s="43"/>
      <c r="K144" s="66">
        <f t="shared" si="9"/>
        <v>0</v>
      </c>
      <c r="L144" s="43"/>
      <c r="M144" s="70">
        <f t="shared" si="10"/>
        <v>0</v>
      </c>
      <c r="N144" s="151"/>
      <c r="O144" s="30"/>
      <c r="P144" s="156"/>
      <c r="Q144" s="30"/>
      <c r="R144" s="30"/>
      <c r="S144" s="30"/>
      <c r="T144" s="30"/>
      <c r="U144" s="30"/>
      <c r="V144" s="30"/>
    </row>
    <row r="145" spans="1:22" s="31" customFormat="1" ht="20.100000000000001" customHeight="1" x14ac:dyDescent="0.3">
      <c r="A145" s="167"/>
      <c r="B145" s="29"/>
      <c r="C145" s="244"/>
      <c r="D145" s="225"/>
      <c r="E145" s="225"/>
      <c r="F145" s="225"/>
      <c r="G145" s="225"/>
      <c r="H145" s="226"/>
      <c r="I145" s="215"/>
      <c r="J145" s="43"/>
      <c r="K145" s="66">
        <f t="shared" si="9"/>
        <v>0</v>
      </c>
      <c r="L145" s="43"/>
      <c r="M145" s="70">
        <f t="shared" si="10"/>
        <v>0</v>
      </c>
      <c r="N145" s="151"/>
      <c r="O145" s="30"/>
      <c r="P145" s="156"/>
      <c r="Q145" s="30"/>
      <c r="R145" s="30"/>
      <c r="S145" s="30"/>
      <c r="T145" s="30"/>
      <c r="U145" s="30"/>
      <c r="V145" s="30"/>
    </row>
    <row r="146" spans="1:22" s="31" customFormat="1" ht="20.100000000000001" customHeight="1" x14ac:dyDescent="0.3">
      <c r="A146" s="167"/>
      <c r="B146" s="29"/>
      <c r="C146" s="244"/>
      <c r="D146" s="225"/>
      <c r="E146" s="225"/>
      <c r="F146" s="225"/>
      <c r="G146" s="225"/>
      <c r="H146" s="226"/>
      <c r="I146" s="215"/>
      <c r="J146" s="43"/>
      <c r="K146" s="66">
        <f t="shared" si="9"/>
        <v>0</v>
      </c>
      <c r="L146" s="43"/>
      <c r="M146" s="70">
        <f t="shared" si="10"/>
        <v>0</v>
      </c>
      <c r="N146" s="151"/>
      <c r="O146" s="30"/>
      <c r="P146" s="156"/>
      <c r="Q146" s="30"/>
      <c r="R146" s="30"/>
      <c r="S146" s="30"/>
      <c r="T146" s="30"/>
      <c r="U146" s="30"/>
      <c r="V146" s="30"/>
    </row>
    <row r="147" spans="1:22" s="31" customFormat="1" ht="20.100000000000001" customHeight="1" x14ac:dyDescent="0.3">
      <c r="A147" s="167"/>
      <c r="B147" s="29"/>
      <c r="C147" s="244"/>
      <c r="D147" s="225"/>
      <c r="E147" s="225"/>
      <c r="F147" s="225"/>
      <c r="G147" s="225"/>
      <c r="H147" s="226"/>
      <c r="I147" s="215"/>
      <c r="J147" s="43"/>
      <c r="K147" s="66">
        <f t="shared" si="9"/>
        <v>0</v>
      </c>
      <c r="L147" s="43"/>
      <c r="M147" s="70">
        <f t="shared" si="10"/>
        <v>0</v>
      </c>
      <c r="N147" s="151"/>
      <c r="O147" s="30"/>
      <c r="P147" s="156"/>
      <c r="Q147" s="30"/>
      <c r="R147" s="30"/>
      <c r="S147" s="30"/>
      <c r="T147" s="30"/>
      <c r="U147" s="30"/>
      <c r="V147" s="30"/>
    </row>
    <row r="148" spans="1:22" s="31" customFormat="1" ht="20.100000000000001" customHeight="1" x14ac:dyDescent="0.3">
      <c r="A148" s="167"/>
      <c r="B148" s="29"/>
      <c r="C148" s="244"/>
      <c r="D148" s="225"/>
      <c r="E148" s="225"/>
      <c r="F148" s="225"/>
      <c r="G148" s="225"/>
      <c r="H148" s="226"/>
      <c r="I148" s="215"/>
      <c r="J148" s="43"/>
      <c r="K148" s="66">
        <f t="shared" si="9"/>
        <v>0</v>
      </c>
      <c r="L148" s="43"/>
      <c r="M148" s="70">
        <f t="shared" si="10"/>
        <v>0</v>
      </c>
      <c r="N148" s="151"/>
      <c r="O148" s="30"/>
      <c r="P148" s="156"/>
      <c r="Q148" s="30"/>
      <c r="R148" s="30"/>
      <c r="S148" s="30"/>
      <c r="T148" s="30"/>
      <c r="U148" s="30"/>
      <c r="V148" s="30"/>
    </row>
    <row r="149" spans="1:22" s="31" customFormat="1" ht="20.100000000000001" customHeight="1" x14ac:dyDescent="0.3">
      <c r="A149" s="167"/>
      <c r="B149" s="29"/>
      <c r="C149" s="244"/>
      <c r="D149" s="225"/>
      <c r="E149" s="225"/>
      <c r="F149" s="225"/>
      <c r="G149" s="225"/>
      <c r="H149" s="226"/>
      <c r="I149" s="215"/>
      <c r="J149" s="43"/>
      <c r="K149" s="66">
        <f t="shared" si="9"/>
        <v>0</v>
      </c>
      <c r="L149" s="43"/>
      <c r="M149" s="70">
        <f t="shared" si="10"/>
        <v>0</v>
      </c>
      <c r="N149" s="151"/>
      <c r="O149" s="30"/>
      <c r="P149" s="156"/>
      <c r="Q149" s="30"/>
      <c r="R149" s="30"/>
      <c r="S149" s="30"/>
      <c r="T149" s="30"/>
      <c r="U149" s="30"/>
      <c r="V149" s="30"/>
    </row>
    <row r="150" spans="1:22" s="31" customFormat="1" ht="20.100000000000001" customHeight="1" x14ac:dyDescent="0.3">
      <c r="A150" s="167"/>
      <c r="B150" s="29"/>
      <c r="C150" s="244"/>
      <c r="D150" s="225"/>
      <c r="E150" s="225"/>
      <c r="F150" s="225"/>
      <c r="G150" s="225"/>
      <c r="H150" s="226"/>
      <c r="I150" s="215"/>
      <c r="J150" s="43"/>
      <c r="K150" s="66">
        <f t="shared" si="9"/>
        <v>0</v>
      </c>
      <c r="L150" s="43"/>
      <c r="M150" s="70">
        <f t="shared" si="10"/>
        <v>0</v>
      </c>
      <c r="N150" s="151"/>
      <c r="O150" s="30"/>
      <c r="P150" s="156"/>
      <c r="Q150" s="30"/>
      <c r="R150" s="30"/>
      <c r="S150" s="30"/>
      <c r="T150" s="30"/>
      <c r="U150" s="30"/>
      <c r="V150" s="30"/>
    </row>
    <row r="151" spans="1:22" s="31" customFormat="1" ht="20.100000000000001" customHeight="1" x14ac:dyDescent="0.3">
      <c r="A151" s="167"/>
      <c r="B151" s="29"/>
      <c r="C151" s="244"/>
      <c r="D151" s="225"/>
      <c r="E151" s="225"/>
      <c r="F151" s="225"/>
      <c r="G151" s="225"/>
      <c r="H151" s="226"/>
      <c r="I151" s="215"/>
      <c r="J151" s="43"/>
      <c r="K151" s="66">
        <f t="shared" si="9"/>
        <v>0</v>
      </c>
      <c r="L151" s="43"/>
      <c r="M151" s="70">
        <f t="shared" si="10"/>
        <v>0</v>
      </c>
      <c r="N151" s="151"/>
      <c r="O151" s="30"/>
      <c r="P151" s="156"/>
      <c r="Q151" s="30"/>
      <c r="R151" s="30"/>
      <c r="S151" s="30"/>
      <c r="T151" s="30"/>
      <c r="U151" s="30"/>
      <c r="V151" s="30"/>
    </row>
    <row r="152" spans="1:22" s="31" customFormat="1" ht="20.100000000000001" customHeight="1" x14ac:dyDescent="0.3">
      <c r="A152" s="167"/>
      <c r="B152" s="29"/>
      <c r="C152" s="244"/>
      <c r="D152" s="225"/>
      <c r="E152" s="225"/>
      <c r="F152" s="225"/>
      <c r="G152" s="225"/>
      <c r="H152" s="226"/>
      <c r="I152" s="215"/>
      <c r="J152" s="43"/>
      <c r="K152" s="66">
        <f>TRUNC(I152*J152,0)</f>
        <v>0</v>
      </c>
      <c r="L152" s="43"/>
      <c r="M152" s="70">
        <f t="shared" si="10"/>
        <v>0</v>
      </c>
      <c r="N152" s="151"/>
      <c r="O152" s="30"/>
      <c r="P152" s="156"/>
      <c r="Q152" s="30"/>
      <c r="R152" s="30"/>
      <c r="S152" s="30"/>
      <c r="T152" s="30"/>
      <c r="U152" s="30"/>
      <c r="V152" s="30"/>
    </row>
    <row r="153" spans="1:22" s="31" customFormat="1" ht="20.100000000000001" customHeight="1" x14ac:dyDescent="0.3">
      <c r="A153" s="167"/>
      <c r="B153" s="29"/>
      <c r="C153" s="244"/>
      <c r="D153" s="225"/>
      <c r="E153" s="225"/>
      <c r="F153" s="225"/>
      <c r="G153" s="225"/>
      <c r="H153" s="226"/>
      <c r="I153" s="215"/>
      <c r="J153" s="43"/>
      <c r="K153" s="66">
        <f t="shared" si="9"/>
        <v>0</v>
      </c>
      <c r="L153" s="43"/>
      <c r="M153" s="70">
        <f t="shared" si="10"/>
        <v>0</v>
      </c>
      <c r="N153" s="151"/>
      <c r="O153" s="30"/>
      <c r="P153" s="156"/>
      <c r="Q153" s="30"/>
      <c r="R153" s="30"/>
      <c r="S153" s="30"/>
      <c r="T153" s="30"/>
      <c r="U153" s="30"/>
      <c r="V153" s="30"/>
    </row>
    <row r="154" spans="1:22" s="31" customFormat="1" ht="20.100000000000001" customHeight="1" x14ac:dyDescent="0.3">
      <c r="A154" s="167"/>
      <c r="B154" s="29"/>
      <c r="C154" s="244"/>
      <c r="D154" s="225"/>
      <c r="E154" s="225"/>
      <c r="F154" s="225"/>
      <c r="G154" s="225"/>
      <c r="H154" s="226"/>
      <c r="I154" s="215"/>
      <c r="J154" s="43"/>
      <c r="K154" s="66">
        <f t="shared" si="9"/>
        <v>0</v>
      </c>
      <c r="L154" s="43"/>
      <c r="M154" s="70">
        <f t="shared" si="10"/>
        <v>0</v>
      </c>
      <c r="N154" s="151"/>
      <c r="O154" s="30"/>
      <c r="P154" s="156"/>
      <c r="Q154" s="30"/>
      <c r="R154" s="30"/>
      <c r="S154" s="30"/>
      <c r="T154" s="30"/>
      <c r="U154" s="30"/>
      <c r="V154" s="30"/>
    </row>
    <row r="155" spans="1:22" s="31" customFormat="1" ht="20.100000000000001" customHeight="1" x14ac:dyDescent="0.3">
      <c r="A155" s="167"/>
      <c r="B155" s="29"/>
      <c r="C155" s="244"/>
      <c r="D155" s="225"/>
      <c r="E155" s="225"/>
      <c r="F155" s="225"/>
      <c r="G155" s="225"/>
      <c r="H155" s="226"/>
      <c r="I155" s="215"/>
      <c r="J155" s="43"/>
      <c r="K155" s="66">
        <f t="shared" si="9"/>
        <v>0</v>
      </c>
      <c r="L155" s="43"/>
      <c r="M155" s="70">
        <f t="shared" si="10"/>
        <v>0</v>
      </c>
      <c r="N155" s="151"/>
      <c r="O155" s="30"/>
      <c r="P155" s="156"/>
      <c r="Q155" s="30"/>
      <c r="R155" s="30"/>
      <c r="S155" s="30"/>
      <c r="T155" s="30"/>
      <c r="U155" s="30"/>
      <c r="V155" s="30"/>
    </row>
    <row r="156" spans="1:22" s="31" customFormat="1" ht="20.100000000000001" customHeight="1" x14ac:dyDescent="0.3">
      <c r="A156" s="167"/>
      <c r="B156" s="29"/>
      <c r="C156" s="244"/>
      <c r="D156" s="225"/>
      <c r="E156" s="225"/>
      <c r="F156" s="225"/>
      <c r="G156" s="225"/>
      <c r="H156" s="226"/>
      <c r="I156" s="215"/>
      <c r="J156" s="43"/>
      <c r="K156" s="66">
        <f t="shared" si="9"/>
        <v>0</v>
      </c>
      <c r="L156" s="43"/>
      <c r="M156" s="70">
        <f t="shared" si="10"/>
        <v>0</v>
      </c>
      <c r="N156" s="151"/>
      <c r="O156" s="30"/>
      <c r="P156" s="156"/>
      <c r="Q156" s="30"/>
      <c r="R156" s="30"/>
      <c r="S156" s="30"/>
      <c r="T156" s="30"/>
      <c r="U156" s="30"/>
      <c r="V156" s="30"/>
    </row>
    <row r="157" spans="1:22" s="31" customFormat="1" ht="20.100000000000001" customHeight="1" x14ac:dyDescent="0.3">
      <c r="A157" s="167"/>
      <c r="B157" s="29"/>
      <c r="C157" s="244"/>
      <c r="D157" s="225"/>
      <c r="E157" s="225"/>
      <c r="F157" s="225"/>
      <c r="G157" s="225"/>
      <c r="H157" s="226"/>
      <c r="I157" s="215"/>
      <c r="J157" s="43"/>
      <c r="K157" s="66">
        <f t="shared" si="9"/>
        <v>0</v>
      </c>
      <c r="L157" s="43"/>
      <c r="M157" s="70">
        <f t="shared" si="10"/>
        <v>0</v>
      </c>
      <c r="N157" s="151"/>
      <c r="O157" s="30"/>
      <c r="P157" s="156"/>
      <c r="Q157" s="30"/>
      <c r="R157" s="30"/>
      <c r="S157" s="30"/>
      <c r="T157" s="30"/>
      <c r="U157" s="30"/>
      <c r="V157" s="30"/>
    </row>
    <row r="158" spans="1:22" s="31" customFormat="1" ht="20.100000000000001" customHeight="1" x14ac:dyDescent="0.3">
      <c r="A158" s="167"/>
      <c r="B158" s="29"/>
      <c r="C158" s="244"/>
      <c r="D158" s="225"/>
      <c r="E158" s="225"/>
      <c r="F158" s="225"/>
      <c r="G158" s="225"/>
      <c r="H158" s="226"/>
      <c r="I158" s="215"/>
      <c r="J158" s="43"/>
      <c r="K158" s="66">
        <f t="shared" si="9"/>
        <v>0</v>
      </c>
      <c r="L158" s="43"/>
      <c r="M158" s="70">
        <f t="shared" si="10"/>
        <v>0</v>
      </c>
      <c r="N158" s="151"/>
      <c r="O158" s="30"/>
      <c r="P158" s="156"/>
      <c r="Q158" s="30"/>
      <c r="R158" s="30"/>
      <c r="S158" s="30"/>
      <c r="T158" s="30"/>
      <c r="U158" s="30"/>
      <c r="V158" s="30"/>
    </row>
    <row r="159" spans="1:22" s="31" customFormat="1" ht="20.100000000000001" customHeight="1" x14ac:dyDescent="0.3">
      <c r="A159" s="167"/>
      <c r="B159" s="29"/>
      <c r="C159" s="244"/>
      <c r="D159" s="225"/>
      <c r="E159" s="225"/>
      <c r="F159" s="225"/>
      <c r="G159" s="225"/>
      <c r="H159" s="226"/>
      <c r="I159" s="215"/>
      <c r="J159" s="43"/>
      <c r="K159" s="66">
        <f t="shared" si="9"/>
        <v>0</v>
      </c>
      <c r="L159" s="43"/>
      <c r="M159" s="70">
        <f t="shared" si="10"/>
        <v>0</v>
      </c>
      <c r="N159" s="151"/>
      <c r="O159" s="30"/>
      <c r="P159" s="156"/>
      <c r="Q159" s="30"/>
      <c r="R159" s="30"/>
      <c r="S159" s="30"/>
      <c r="T159" s="30"/>
      <c r="U159" s="30"/>
      <c r="V159" s="30"/>
    </row>
    <row r="160" spans="1:22" s="31" customFormat="1" ht="20.100000000000001" customHeight="1" x14ac:dyDescent="0.3">
      <c r="A160" s="167"/>
      <c r="B160" s="29"/>
      <c r="C160" s="244"/>
      <c r="D160" s="225"/>
      <c r="E160" s="225"/>
      <c r="F160" s="225"/>
      <c r="G160" s="225"/>
      <c r="H160" s="226"/>
      <c r="I160" s="215"/>
      <c r="J160" s="43"/>
      <c r="K160" s="66">
        <f>TRUNC(I160*J160,0)</f>
        <v>0</v>
      </c>
      <c r="L160" s="43"/>
      <c r="M160" s="70">
        <f t="shared" si="10"/>
        <v>0</v>
      </c>
      <c r="N160" s="151"/>
      <c r="O160" s="30"/>
      <c r="P160" s="156"/>
      <c r="Q160" s="30"/>
      <c r="R160" s="30"/>
      <c r="S160" s="30"/>
      <c r="T160" s="30"/>
      <c r="U160" s="30"/>
      <c r="V160" s="30"/>
    </row>
    <row r="161" spans="1:22" s="31" customFormat="1" ht="20.100000000000001" customHeight="1" x14ac:dyDescent="0.3">
      <c r="A161" s="167"/>
      <c r="B161" s="29"/>
      <c r="C161" s="244"/>
      <c r="D161" s="225"/>
      <c r="E161" s="225"/>
      <c r="F161" s="225"/>
      <c r="G161" s="225"/>
      <c r="H161" s="226"/>
      <c r="I161" s="215"/>
      <c r="J161" s="43"/>
      <c r="K161" s="66">
        <f t="shared" si="9"/>
        <v>0</v>
      </c>
      <c r="L161" s="43"/>
      <c r="M161" s="70">
        <f t="shared" si="10"/>
        <v>0</v>
      </c>
      <c r="N161" s="151"/>
      <c r="O161" s="30"/>
      <c r="P161" s="156"/>
      <c r="Q161" s="30"/>
      <c r="R161" s="30"/>
      <c r="S161" s="30"/>
      <c r="T161" s="30"/>
      <c r="U161" s="30"/>
      <c r="V161" s="30"/>
    </row>
    <row r="162" spans="1:22" s="31" customFormat="1" ht="20.100000000000001" customHeight="1" thickBot="1" x14ac:dyDescent="0.35">
      <c r="A162" s="167"/>
      <c r="B162" s="29"/>
      <c r="C162" s="272"/>
      <c r="D162" s="252"/>
      <c r="E162" s="252"/>
      <c r="F162" s="252"/>
      <c r="G162" s="252"/>
      <c r="H162" s="253"/>
      <c r="I162" s="216"/>
      <c r="J162" s="47"/>
      <c r="K162" s="66">
        <f t="shared" si="9"/>
        <v>0</v>
      </c>
      <c r="L162" s="47"/>
      <c r="M162" s="72">
        <f t="shared" si="10"/>
        <v>0</v>
      </c>
      <c r="N162" s="151"/>
      <c r="O162" s="30"/>
      <c r="P162" s="156"/>
      <c r="Q162" s="30"/>
      <c r="R162" s="30"/>
      <c r="S162" s="30"/>
      <c r="T162" s="30"/>
      <c r="U162" s="30"/>
      <c r="V162" s="30"/>
    </row>
    <row r="163" spans="1:22" s="55" customFormat="1" ht="30" customHeight="1" thickBot="1" x14ac:dyDescent="0.35">
      <c r="A163" s="169"/>
      <c r="B163" s="51"/>
      <c r="C163" s="227" t="s">
        <v>75</v>
      </c>
      <c r="D163" s="228"/>
      <c r="E163" s="228"/>
      <c r="F163" s="228"/>
      <c r="G163" s="228"/>
      <c r="H163" s="228"/>
      <c r="I163" s="228"/>
      <c r="J163" s="229"/>
      <c r="K163" s="73">
        <f>SUM(K136:K162)</f>
        <v>0</v>
      </c>
      <c r="L163" s="73">
        <f>SUM(L136:L162)</f>
        <v>0</v>
      </c>
      <c r="M163" s="74">
        <f>SUM(M136:M162)</f>
        <v>0</v>
      </c>
      <c r="N163" s="149" t="str">
        <f>IF(K163&gt;0, "ATTN: BUDGET NARRATIVE REQUIRED. PLEASE COMPLETE WORKSHEET", "")</f>
        <v/>
      </c>
      <c r="O163" s="54"/>
      <c r="P163" s="158"/>
      <c r="Q163" s="54"/>
      <c r="R163" s="54"/>
      <c r="S163" s="54"/>
      <c r="T163" s="54"/>
      <c r="U163" s="54"/>
      <c r="V163" s="54"/>
    </row>
    <row r="164" spans="1:22" s="26" customFormat="1" ht="45" customHeight="1" x14ac:dyDescent="0.5">
      <c r="A164" s="166"/>
      <c r="B164" s="23" t="s">
        <v>62</v>
      </c>
      <c r="C164" s="24"/>
      <c r="D164" s="24"/>
      <c r="E164" s="24"/>
      <c r="F164" s="24"/>
      <c r="G164" s="24"/>
      <c r="H164" s="24"/>
      <c r="I164" s="24"/>
      <c r="J164" s="24"/>
      <c r="K164" s="24"/>
      <c r="L164" s="24"/>
      <c r="M164" s="24"/>
      <c r="N164" s="145"/>
      <c r="O164" s="25"/>
      <c r="P164" s="155"/>
      <c r="Q164" s="25"/>
      <c r="R164" s="25"/>
      <c r="S164" s="25"/>
      <c r="T164" s="25"/>
      <c r="U164" s="25"/>
      <c r="V164" s="25"/>
    </row>
    <row r="165" spans="1:22" ht="20.100000000000001" customHeight="1" thickBot="1" x14ac:dyDescent="0.5">
      <c r="C165" s="28"/>
      <c r="D165" s="28"/>
      <c r="E165" s="28"/>
      <c r="F165" s="28"/>
      <c r="G165" s="28"/>
      <c r="H165" s="28"/>
      <c r="I165" s="28"/>
      <c r="J165" s="28"/>
      <c r="K165" s="28"/>
      <c r="L165" s="28"/>
      <c r="M165" s="28"/>
    </row>
    <row r="166" spans="1:22" s="77" customFormat="1" ht="30" customHeight="1" thickBot="1" x14ac:dyDescent="0.35">
      <c r="A166" s="197"/>
      <c r="B166" s="59"/>
      <c r="C166" s="288" t="s">
        <v>86</v>
      </c>
      <c r="D166" s="289"/>
      <c r="E166" s="289"/>
      <c r="F166" s="289"/>
      <c r="G166" s="289"/>
      <c r="H166" s="289"/>
      <c r="I166" s="290"/>
      <c r="J166" s="101" t="s">
        <v>70</v>
      </c>
      <c r="K166" s="101" t="s">
        <v>2</v>
      </c>
      <c r="L166" s="101" t="s">
        <v>3</v>
      </c>
      <c r="M166" s="75" t="s">
        <v>4</v>
      </c>
      <c r="N166" s="147"/>
      <c r="O166" s="76"/>
      <c r="P166" s="161"/>
      <c r="Q166" s="76"/>
      <c r="R166" s="76"/>
      <c r="S166" s="76"/>
      <c r="T166" s="76"/>
      <c r="U166" s="76"/>
      <c r="V166" s="76"/>
    </row>
    <row r="167" spans="1:22" s="31" customFormat="1" ht="20.100000000000001" customHeight="1" thickTop="1" x14ac:dyDescent="0.3">
      <c r="A167" s="167"/>
      <c r="B167" s="29"/>
      <c r="C167" s="260"/>
      <c r="D167" s="258"/>
      <c r="E167" s="258"/>
      <c r="F167" s="258"/>
      <c r="G167" s="258"/>
      <c r="H167" s="258"/>
      <c r="I167" s="259"/>
      <c r="J167" s="78"/>
      <c r="K167" s="36"/>
      <c r="L167" s="36"/>
      <c r="M167" s="67">
        <f>+K167-L167</f>
        <v>0</v>
      </c>
      <c r="N167" s="151"/>
      <c r="O167" s="30"/>
      <c r="P167" s="156"/>
      <c r="Q167" s="30"/>
      <c r="R167" s="30"/>
      <c r="S167" s="30"/>
      <c r="T167" s="30"/>
      <c r="U167" s="30"/>
      <c r="V167" s="30"/>
    </row>
    <row r="168" spans="1:22" s="31" customFormat="1" ht="20.100000000000001" customHeight="1" x14ac:dyDescent="0.3">
      <c r="A168" s="167"/>
      <c r="B168" s="29"/>
      <c r="C168" s="244"/>
      <c r="D168" s="225"/>
      <c r="E168" s="225"/>
      <c r="F168" s="225"/>
      <c r="G168" s="225"/>
      <c r="H168" s="225"/>
      <c r="I168" s="226"/>
      <c r="J168" s="79"/>
      <c r="K168" s="43"/>
      <c r="L168" s="43"/>
      <c r="M168" s="70">
        <f t="shared" ref="M168:M176" si="11">+K168-L168</f>
        <v>0</v>
      </c>
      <c r="N168" s="151"/>
      <c r="O168" s="30"/>
      <c r="P168" s="156"/>
      <c r="Q168" s="30"/>
      <c r="R168" s="30"/>
      <c r="S168" s="30"/>
      <c r="T168" s="30"/>
      <c r="U168" s="30"/>
      <c r="V168" s="30"/>
    </row>
    <row r="169" spans="1:22" s="31" customFormat="1" ht="20.100000000000001" customHeight="1" x14ac:dyDescent="0.3">
      <c r="A169" s="167"/>
      <c r="B169" s="29"/>
      <c r="C169" s="244"/>
      <c r="D169" s="225"/>
      <c r="E169" s="225"/>
      <c r="F169" s="225"/>
      <c r="G169" s="225"/>
      <c r="H169" s="225"/>
      <c r="I169" s="226"/>
      <c r="J169" s="79"/>
      <c r="K169" s="43"/>
      <c r="L169" s="43"/>
      <c r="M169" s="70">
        <f t="shared" si="11"/>
        <v>0</v>
      </c>
      <c r="N169" s="151"/>
      <c r="O169" s="30"/>
      <c r="P169" s="156"/>
      <c r="Q169" s="30"/>
      <c r="R169" s="30"/>
      <c r="S169" s="30"/>
      <c r="T169" s="30"/>
      <c r="U169" s="30"/>
      <c r="V169" s="30"/>
    </row>
    <row r="170" spans="1:22" s="31" customFormat="1" ht="20.100000000000001" customHeight="1" x14ac:dyDescent="0.3">
      <c r="A170" s="167"/>
      <c r="B170" s="29"/>
      <c r="C170" s="244"/>
      <c r="D170" s="225"/>
      <c r="E170" s="225"/>
      <c r="F170" s="225"/>
      <c r="G170" s="225"/>
      <c r="H170" s="225"/>
      <c r="I170" s="226"/>
      <c r="J170" s="79"/>
      <c r="K170" s="43"/>
      <c r="L170" s="43"/>
      <c r="M170" s="70">
        <f t="shared" si="11"/>
        <v>0</v>
      </c>
      <c r="N170" s="151"/>
      <c r="O170" s="30"/>
      <c r="P170" s="156"/>
      <c r="Q170" s="30"/>
      <c r="R170" s="30"/>
      <c r="S170" s="30"/>
      <c r="T170" s="30"/>
      <c r="U170" s="30"/>
      <c r="V170" s="30"/>
    </row>
    <row r="171" spans="1:22" s="31" customFormat="1" ht="20.100000000000001" customHeight="1" x14ac:dyDescent="0.3">
      <c r="A171" s="167"/>
      <c r="B171" s="29"/>
      <c r="C171" s="244"/>
      <c r="D171" s="225"/>
      <c r="E171" s="225"/>
      <c r="F171" s="225"/>
      <c r="G171" s="225"/>
      <c r="H171" s="225"/>
      <c r="I171" s="226"/>
      <c r="J171" s="79"/>
      <c r="K171" s="43"/>
      <c r="L171" s="43"/>
      <c r="M171" s="70">
        <f t="shared" si="11"/>
        <v>0</v>
      </c>
      <c r="N171" s="151"/>
      <c r="O171" s="30"/>
      <c r="P171" s="156"/>
      <c r="Q171" s="30"/>
      <c r="R171" s="30"/>
      <c r="S171" s="30"/>
      <c r="T171" s="30"/>
      <c r="U171" s="30"/>
      <c r="V171" s="30"/>
    </row>
    <row r="172" spans="1:22" s="31" customFormat="1" ht="20.100000000000001" customHeight="1" x14ac:dyDescent="0.3">
      <c r="A172" s="167"/>
      <c r="B172" s="29"/>
      <c r="C172" s="244"/>
      <c r="D172" s="225"/>
      <c r="E172" s="225"/>
      <c r="F172" s="225"/>
      <c r="G172" s="225"/>
      <c r="H172" s="225"/>
      <c r="I172" s="226"/>
      <c r="J172" s="79"/>
      <c r="K172" s="43"/>
      <c r="L172" s="43"/>
      <c r="M172" s="70">
        <f t="shared" si="11"/>
        <v>0</v>
      </c>
      <c r="N172" s="151"/>
      <c r="O172" s="30"/>
      <c r="P172" s="156"/>
      <c r="Q172" s="30"/>
      <c r="R172" s="30"/>
      <c r="S172" s="30"/>
      <c r="T172" s="30"/>
      <c r="U172" s="30"/>
      <c r="V172" s="30"/>
    </row>
    <row r="173" spans="1:22" s="31" customFormat="1" ht="20.100000000000001" customHeight="1" x14ac:dyDescent="0.3">
      <c r="A173" s="167"/>
      <c r="B173" s="29"/>
      <c r="C173" s="244"/>
      <c r="D173" s="225"/>
      <c r="E173" s="225"/>
      <c r="F173" s="225"/>
      <c r="G173" s="225"/>
      <c r="H173" s="225"/>
      <c r="I173" s="226"/>
      <c r="J173" s="79"/>
      <c r="K173" s="43"/>
      <c r="L173" s="43"/>
      <c r="M173" s="70">
        <f t="shared" si="11"/>
        <v>0</v>
      </c>
      <c r="N173" s="151"/>
      <c r="O173" s="30"/>
      <c r="P173" s="156"/>
      <c r="Q173" s="30"/>
      <c r="R173" s="30"/>
      <c r="S173" s="30"/>
      <c r="T173" s="30"/>
      <c r="U173" s="30"/>
      <c r="V173" s="30"/>
    </row>
    <row r="174" spans="1:22" s="31" customFormat="1" ht="20.100000000000001" customHeight="1" x14ac:dyDescent="0.3">
      <c r="A174" s="167"/>
      <c r="B174" s="29"/>
      <c r="C174" s="244"/>
      <c r="D174" s="225"/>
      <c r="E174" s="225"/>
      <c r="F174" s="225"/>
      <c r="G174" s="225"/>
      <c r="H174" s="225"/>
      <c r="I174" s="226"/>
      <c r="J174" s="79"/>
      <c r="K174" s="43"/>
      <c r="L174" s="43"/>
      <c r="M174" s="70">
        <f t="shared" si="11"/>
        <v>0</v>
      </c>
      <c r="N174" s="151"/>
      <c r="O174" s="30"/>
      <c r="P174" s="156"/>
      <c r="Q174" s="30"/>
      <c r="R174" s="30"/>
      <c r="S174" s="30"/>
      <c r="T174" s="30"/>
      <c r="U174" s="30"/>
      <c r="V174" s="30"/>
    </row>
    <row r="175" spans="1:22" s="31" customFormat="1" ht="20.100000000000001" customHeight="1" x14ac:dyDescent="0.3">
      <c r="A175" s="167"/>
      <c r="B175" s="29"/>
      <c r="C175" s="244"/>
      <c r="D175" s="225"/>
      <c r="E175" s="225"/>
      <c r="F175" s="225"/>
      <c r="G175" s="225"/>
      <c r="H175" s="225"/>
      <c r="I175" s="226"/>
      <c r="J175" s="79"/>
      <c r="K175" s="43"/>
      <c r="L175" s="43"/>
      <c r="M175" s="70">
        <f t="shared" si="11"/>
        <v>0</v>
      </c>
      <c r="N175" s="151"/>
      <c r="O175" s="30"/>
      <c r="P175" s="156"/>
      <c r="Q175" s="30"/>
      <c r="R175" s="30"/>
      <c r="S175" s="30"/>
      <c r="T175" s="30"/>
      <c r="U175" s="30"/>
      <c r="V175" s="30"/>
    </row>
    <row r="176" spans="1:22" s="31" customFormat="1" ht="20.100000000000001" customHeight="1" thickBot="1" x14ac:dyDescent="0.35">
      <c r="A176" s="167"/>
      <c r="B176" s="29"/>
      <c r="C176" s="272"/>
      <c r="D176" s="252"/>
      <c r="E176" s="252"/>
      <c r="F176" s="252"/>
      <c r="G176" s="252"/>
      <c r="H176" s="252"/>
      <c r="I176" s="253"/>
      <c r="J176" s="79"/>
      <c r="K176" s="47"/>
      <c r="L176" s="47"/>
      <c r="M176" s="72">
        <f t="shared" si="11"/>
        <v>0</v>
      </c>
      <c r="N176" s="151"/>
      <c r="O176" s="30"/>
      <c r="P176" s="156"/>
      <c r="Q176" s="30"/>
      <c r="R176" s="30"/>
      <c r="S176" s="30"/>
      <c r="T176" s="30"/>
      <c r="U176" s="30"/>
      <c r="V176" s="30"/>
    </row>
    <row r="177" spans="1:22" s="55" customFormat="1" ht="30" customHeight="1" thickBot="1" x14ac:dyDescent="0.35">
      <c r="A177" s="169"/>
      <c r="B177" s="51"/>
      <c r="C177" s="302" t="s">
        <v>97</v>
      </c>
      <c r="D177" s="228"/>
      <c r="E177" s="228"/>
      <c r="F177" s="228"/>
      <c r="G177" s="228"/>
      <c r="H177" s="228"/>
      <c r="I177" s="228"/>
      <c r="J177" s="229"/>
      <c r="K177" s="73">
        <f>SUM(K167:K176)+K192</f>
        <v>0</v>
      </c>
      <c r="L177" s="73">
        <f>SUM(L167:L176)+L192</f>
        <v>0</v>
      </c>
      <c r="M177" s="74">
        <f>SUM(M167:M176)+M192</f>
        <v>0</v>
      </c>
      <c r="N177" s="149" t="str">
        <f>IF(K177&gt;0, "ATTN: BUDGET NARRATIVE REQUIRED. PLEASE COMPLETE WORKSHEET", "")</f>
        <v/>
      </c>
      <c r="O177" s="54"/>
      <c r="P177" s="158"/>
      <c r="Q177" s="54"/>
      <c r="R177" s="54"/>
      <c r="S177" s="54"/>
      <c r="T177" s="54"/>
      <c r="U177" s="54"/>
      <c r="V177" s="54"/>
    </row>
    <row r="178" spans="1:22" s="58" customFormat="1" ht="45" customHeight="1" x14ac:dyDescent="0.5">
      <c r="A178" s="170"/>
      <c r="B178" s="80"/>
      <c r="C178" s="273" t="s">
        <v>17</v>
      </c>
      <c r="D178" s="273"/>
      <c r="E178" s="273"/>
      <c r="F178" s="273"/>
      <c r="G178" s="273"/>
      <c r="H178" s="273"/>
      <c r="I178" s="273"/>
      <c r="J178" s="273"/>
      <c r="K178" s="273"/>
      <c r="L178" s="273"/>
      <c r="M178" s="273"/>
      <c r="N178" s="150"/>
      <c r="O178" s="57"/>
      <c r="P178" s="159"/>
      <c r="Q178" s="57"/>
      <c r="R178" s="57"/>
      <c r="S178" s="57"/>
      <c r="T178" s="57"/>
      <c r="U178" s="57"/>
      <c r="V178" s="57"/>
    </row>
    <row r="179" spans="1:22" ht="20.100000000000001" customHeight="1" thickBot="1" x14ac:dyDescent="0.5">
      <c r="C179" s="81"/>
      <c r="D179" s="81"/>
      <c r="E179" s="81"/>
      <c r="F179" s="81"/>
      <c r="G179" s="81"/>
      <c r="H179" s="81"/>
      <c r="I179" s="81"/>
      <c r="J179" s="81"/>
      <c r="K179" s="81"/>
      <c r="L179" s="81"/>
      <c r="M179" s="81"/>
    </row>
    <row r="180" spans="1:22" s="61" customFormat="1" ht="30" customHeight="1" x14ac:dyDescent="0.3">
      <c r="A180" s="171"/>
      <c r="B180" s="59"/>
      <c r="C180" s="274" t="s">
        <v>48</v>
      </c>
      <c r="D180" s="275"/>
      <c r="E180" s="281" t="s">
        <v>49</v>
      </c>
      <c r="F180" s="275"/>
      <c r="G180" s="283" t="s">
        <v>50</v>
      </c>
      <c r="H180" s="285" t="s">
        <v>47</v>
      </c>
      <c r="I180" s="286"/>
      <c r="J180" s="286"/>
      <c r="K180" s="286"/>
      <c r="L180" s="286"/>
      <c r="M180" s="287"/>
      <c r="N180" s="147"/>
      <c r="O180" s="60"/>
      <c r="P180" s="160"/>
      <c r="Q180" s="60"/>
      <c r="R180" s="60"/>
      <c r="S180" s="60"/>
      <c r="T180" s="60"/>
      <c r="U180" s="60"/>
      <c r="V180" s="60"/>
    </row>
    <row r="181" spans="1:22" s="61" customFormat="1" ht="30" customHeight="1" thickBot="1" x14ac:dyDescent="0.35">
      <c r="A181" s="171"/>
      <c r="B181" s="59"/>
      <c r="C181" s="276"/>
      <c r="D181" s="277"/>
      <c r="E181" s="282"/>
      <c r="F181" s="277"/>
      <c r="G181" s="284"/>
      <c r="H181" s="99" t="s">
        <v>7</v>
      </c>
      <c r="I181" s="99" t="s">
        <v>15</v>
      </c>
      <c r="J181" s="99" t="s">
        <v>9</v>
      </c>
      <c r="K181" s="99" t="s">
        <v>2</v>
      </c>
      <c r="L181" s="99" t="s">
        <v>3</v>
      </c>
      <c r="M181" s="33" t="s">
        <v>4</v>
      </c>
      <c r="N181" s="147"/>
      <c r="O181" s="60"/>
      <c r="P181" s="160"/>
      <c r="Q181" s="60"/>
      <c r="R181" s="60"/>
      <c r="S181" s="60"/>
      <c r="T181" s="60"/>
      <c r="U181" s="60"/>
      <c r="V181" s="60"/>
    </row>
    <row r="182" spans="1:22" s="31" customFormat="1" ht="30.75" customHeight="1" thickTop="1" x14ac:dyDescent="0.3">
      <c r="A182" s="167"/>
      <c r="B182" s="29"/>
      <c r="C182" s="298"/>
      <c r="D182" s="292"/>
      <c r="E182" s="291"/>
      <c r="F182" s="292"/>
      <c r="G182" s="188"/>
      <c r="H182" s="36"/>
      <c r="I182" s="176"/>
      <c r="J182" s="65"/>
      <c r="K182" s="66">
        <f>TRUNC(H182*I182*J182,0)</f>
        <v>0</v>
      </c>
      <c r="L182" s="36"/>
      <c r="M182" s="67">
        <f>+K182-L182</f>
        <v>0</v>
      </c>
      <c r="N182" s="181"/>
      <c r="O182" s="30"/>
      <c r="P182" s="156"/>
      <c r="Q182" s="30"/>
      <c r="R182" s="30"/>
      <c r="S182" s="30"/>
      <c r="T182" s="30"/>
      <c r="U182" s="30"/>
      <c r="V182" s="30"/>
    </row>
    <row r="183" spans="1:22" s="31" customFormat="1" ht="30.75" customHeight="1" x14ac:dyDescent="0.3">
      <c r="A183" s="167"/>
      <c r="B183" s="29"/>
      <c r="C183" s="311"/>
      <c r="D183" s="294"/>
      <c r="E183" s="293"/>
      <c r="F183" s="294"/>
      <c r="G183" s="109"/>
      <c r="H183" s="36"/>
      <c r="I183" s="176"/>
      <c r="J183" s="65"/>
      <c r="K183" s="66">
        <f>TRUNC(H183*I183*J183,0)</f>
        <v>0</v>
      </c>
      <c r="L183" s="43"/>
      <c r="M183" s="70">
        <f t="shared" ref="M183:M191" si="12">+K183-L183</f>
        <v>0</v>
      </c>
      <c r="N183" s="151"/>
      <c r="O183" s="30"/>
      <c r="P183" s="156"/>
      <c r="Q183" s="30"/>
      <c r="R183" s="30"/>
      <c r="S183" s="30"/>
      <c r="T183" s="30"/>
      <c r="U183" s="30"/>
      <c r="V183" s="30"/>
    </row>
    <row r="184" spans="1:22" s="31" customFormat="1" ht="30.75" customHeight="1" x14ac:dyDescent="0.3">
      <c r="A184" s="167"/>
      <c r="B184" s="29"/>
      <c r="C184" s="311"/>
      <c r="D184" s="294"/>
      <c r="E184" s="293"/>
      <c r="F184" s="294"/>
      <c r="G184" s="109"/>
      <c r="H184" s="36"/>
      <c r="I184" s="176"/>
      <c r="J184" s="65"/>
      <c r="K184" s="66">
        <f t="shared" ref="K184:K190" si="13">TRUNC(H184*I184*J184,0)</f>
        <v>0</v>
      </c>
      <c r="L184" s="43"/>
      <c r="M184" s="70">
        <f t="shared" si="12"/>
        <v>0</v>
      </c>
      <c r="N184" s="151"/>
      <c r="O184" s="30"/>
      <c r="P184" s="156"/>
      <c r="Q184" s="30"/>
      <c r="R184" s="30"/>
      <c r="S184" s="30"/>
      <c r="T184" s="30"/>
      <c r="U184" s="30"/>
      <c r="V184" s="30"/>
    </row>
    <row r="185" spans="1:22" s="31" customFormat="1" ht="30.75" customHeight="1" x14ac:dyDescent="0.3">
      <c r="A185" s="167"/>
      <c r="B185" s="29"/>
      <c r="C185" s="311"/>
      <c r="D185" s="294"/>
      <c r="E185" s="293"/>
      <c r="F185" s="294"/>
      <c r="G185" s="109"/>
      <c r="H185" s="36"/>
      <c r="I185" s="176"/>
      <c r="J185" s="65"/>
      <c r="K185" s="66">
        <f t="shared" si="13"/>
        <v>0</v>
      </c>
      <c r="L185" s="43"/>
      <c r="M185" s="70">
        <f t="shared" si="12"/>
        <v>0</v>
      </c>
      <c r="N185" s="151"/>
      <c r="O185" s="30"/>
      <c r="P185" s="156"/>
      <c r="Q185" s="30"/>
      <c r="R185" s="30"/>
      <c r="S185" s="30"/>
      <c r="T185" s="30"/>
      <c r="U185" s="30"/>
      <c r="V185" s="30"/>
    </row>
    <row r="186" spans="1:22" s="31" customFormat="1" ht="30.75" customHeight="1" x14ac:dyDescent="0.3">
      <c r="A186" s="167"/>
      <c r="B186" s="29"/>
      <c r="C186" s="311"/>
      <c r="D186" s="294"/>
      <c r="E186" s="293"/>
      <c r="F186" s="294"/>
      <c r="G186" s="109"/>
      <c r="H186" s="36"/>
      <c r="I186" s="176"/>
      <c r="J186" s="65"/>
      <c r="K186" s="66">
        <f t="shared" si="13"/>
        <v>0</v>
      </c>
      <c r="L186" s="43"/>
      <c r="M186" s="70">
        <f t="shared" si="12"/>
        <v>0</v>
      </c>
      <c r="N186" s="151"/>
      <c r="O186" s="30"/>
      <c r="P186" s="156"/>
      <c r="Q186" s="30"/>
      <c r="R186" s="30"/>
      <c r="S186" s="30"/>
      <c r="T186" s="30"/>
      <c r="U186" s="30"/>
      <c r="V186" s="30"/>
    </row>
    <row r="187" spans="1:22" s="31" customFormat="1" ht="30.75" customHeight="1" x14ac:dyDescent="0.3">
      <c r="A187" s="167"/>
      <c r="B187" s="29"/>
      <c r="C187" s="311"/>
      <c r="D187" s="294"/>
      <c r="E187" s="293"/>
      <c r="F187" s="294"/>
      <c r="G187" s="109"/>
      <c r="H187" s="36"/>
      <c r="I187" s="176"/>
      <c r="J187" s="65"/>
      <c r="K187" s="66">
        <f t="shared" si="13"/>
        <v>0</v>
      </c>
      <c r="L187" s="43"/>
      <c r="M187" s="70">
        <f t="shared" si="12"/>
        <v>0</v>
      </c>
      <c r="N187" s="151"/>
      <c r="O187" s="30"/>
      <c r="P187" s="156"/>
      <c r="Q187" s="30"/>
      <c r="R187" s="30"/>
      <c r="S187" s="30"/>
      <c r="T187" s="30"/>
      <c r="U187" s="30"/>
      <c r="V187" s="30"/>
    </row>
    <row r="188" spans="1:22" s="31" customFormat="1" ht="30.75" customHeight="1" x14ac:dyDescent="0.3">
      <c r="A188" s="167"/>
      <c r="B188" s="29"/>
      <c r="C188" s="311"/>
      <c r="D188" s="294"/>
      <c r="E188" s="293"/>
      <c r="F188" s="294"/>
      <c r="G188" s="109"/>
      <c r="H188" s="36"/>
      <c r="I188" s="176"/>
      <c r="J188" s="65"/>
      <c r="K188" s="66">
        <f t="shared" si="13"/>
        <v>0</v>
      </c>
      <c r="L188" s="43"/>
      <c r="M188" s="70">
        <f t="shared" si="12"/>
        <v>0</v>
      </c>
      <c r="N188" s="151"/>
      <c r="O188" s="30"/>
      <c r="P188" s="156"/>
      <c r="Q188" s="30"/>
      <c r="R188" s="30"/>
      <c r="S188" s="30"/>
      <c r="T188" s="30"/>
      <c r="U188" s="30"/>
      <c r="V188" s="30"/>
    </row>
    <row r="189" spans="1:22" s="31" customFormat="1" ht="30.75" customHeight="1" x14ac:dyDescent="0.3">
      <c r="A189" s="167"/>
      <c r="B189" s="29"/>
      <c r="C189" s="311"/>
      <c r="D189" s="294"/>
      <c r="E189" s="293"/>
      <c r="F189" s="294"/>
      <c r="G189" s="109"/>
      <c r="H189" s="36"/>
      <c r="I189" s="176"/>
      <c r="J189" s="65"/>
      <c r="K189" s="66">
        <f t="shared" si="13"/>
        <v>0</v>
      </c>
      <c r="L189" s="43"/>
      <c r="M189" s="70">
        <f t="shared" si="12"/>
        <v>0</v>
      </c>
      <c r="N189" s="151"/>
      <c r="O189" s="30"/>
      <c r="P189" s="156"/>
      <c r="Q189" s="30"/>
      <c r="R189" s="30"/>
      <c r="S189" s="30"/>
      <c r="T189" s="30"/>
      <c r="U189" s="30"/>
      <c r="V189" s="30"/>
    </row>
    <row r="190" spans="1:22" s="31" customFormat="1" ht="30.75" customHeight="1" x14ac:dyDescent="0.3">
      <c r="A190" s="167"/>
      <c r="B190" s="29"/>
      <c r="C190" s="311"/>
      <c r="D190" s="294"/>
      <c r="E190" s="293"/>
      <c r="F190" s="294"/>
      <c r="G190" s="109"/>
      <c r="H190" s="36"/>
      <c r="I190" s="176"/>
      <c r="J190" s="65"/>
      <c r="K190" s="66">
        <f t="shared" si="13"/>
        <v>0</v>
      </c>
      <c r="L190" s="43"/>
      <c r="M190" s="70">
        <f t="shared" si="12"/>
        <v>0</v>
      </c>
      <c r="N190" s="151"/>
      <c r="O190" s="30"/>
      <c r="P190" s="156"/>
      <c r="Q190" s="30"/>
      <c r="R190" s="30"/>
      <c r="S190" s="30"/>
      <c r="T190" s="30"/>
      <c r="U190" s="30"/>
      <c r="V190" s="30"/>
    </row>
    <row r="191" spans="1:22" s="31" customFormat="1" ht="30.75" customHeight="1" thickBot="1" x14ac:dyDescent="0.35">
      <c r="A191" s="167"/>
      <c r="B191" s="29"/>
      <c r="C191" s="305"/>
      <c r="D191" s="306"/>
      <c r="E191" s="307"/>
      <c r="F191" s="306"/>
      <c r="G191" s="109"/>
      <c r="H191" s="36"/>
      <c r="I191" s="176"/>
      <c r="J191" s="65"/>
      <c r="K191" s="66">
        <f>TRUNC(H191*I191*J191,0)</f>
        <v>0</v>
      </c>
      <c r="L191" s="47"/>
      <c r="M191" s="72">
        <f t="shared" si="12"/>
        <v>0</v>
      </c>
      <c r="N191" s="151"/>
      <c r="O191" s="30"/>
      <c r="P191" s="156"/>
      <c r="Q191" s="30"/>
      <c r="R191" s="30"/>
      <c r="S191" s="30"/>
      <c r="T191" s="30"/>
      <c r="U191" s="30"/>
      <c r="V191" s="30"/>
    </row>
    <row r="192" spans="1:22" s="55" customFormat="1" ht="30" customHeight="1" thickBot="1" x14ac:dyDescent="0.35">
      <c r="A192" s="169"/>
      <c r="B192" s="51"/>
      <c r="C192" s="227" t="s">
        <v>76</v>
      </c>
      <c r="D192" s="228"/>
      <c r="E192" s="228"/>
      <c r="F192" s="228"/>
      <c r="G192" s="228"/>
      <c r="H192" s="228"/>
      <c r="I192" s="228"/>
      <c r="J192" s="229"/>
      <c r="K192" s="73">
        <f>SUM(K182:K191)</f>
        <v>0</v>
      </c>
      <c r="L192" s="73">
        <f>SUM(L182:L191)</f>
        <v>0</v>
      </c>
      <c r="M192" s="74">
        <f>SUM(M182:M191)</f>
        <v>0</v>
      </c>
      <c r="N192" s="149" t="str">
        <f>IF(K192&gt;0, "ATTN: BUDGET NARRATIVE REQUIRED. PLEASE COMPLETE WORKSHEET", "")</f>
        <v/>
      </c>
      <c r="O192" s="54"/>
      <c r="P192" s="158"/>
      <c r="Q192" s="54"/>
      <c r="R192" s="54"/>
      <c r="S192" s="54"/>
      <c r="T192" s="54"/>
      <c r="U192" s="54"/>
      <c r="V192" s="54"/>
    </row>
    <row r="193" spans="1:22" s="26" customFormat="1" ht="45" customHeight="1" x14ac:dyDescent="0.5">
      <c r="A193" s="166"/>
      <c r="B193" s="23" t="s">
        <v>63</v>
      </c>
      <c r="C193" s="24"/>
      <c r="N193" s="145"/>
      <c r="O193" s="25"/>
      <c r="P193" s="155"/>
      <c r="Q193" s="25"/>
      <c r="R193" s="25"/>
      <c r="S193" s="25"/>
      <c r="T193" s="25"/>
      <c r="U193" s="25"/>
      <c r="V193" s="25"/>
    </row>
    <row r="194" spans="1:22" ht="20.100000000000001" customHeight="1" thickBot="1" x14ac:dyDescent="0.5">
      <c r="C194" s="56"/>
    </row>
    <row r="195" spans="1:22" s="31" customFormat="1" ht="30" customHeight="1" thickBot="1" x14ac:dyDescent="0.35">
      <c r="A195" s="167"/>
      <c r="B195" s="29"/>
      <c r="C195" s="288" t="s">
        <v>86</v>
      </c>
      <c r="D195" s="289"/>
      <c r="E195" s="289"/>
      <c r="F195" s="289"/>
      <c r="G195" s="289"/>
      <c r="H195" s="289"/>
      <c r="I195" s="290"/>
      <c r="J195" s="101" t="s">
        <v>70</v>
      </c>
      <c r="K195" s="101" t="s">
        <v>2</v>
      </c>
      <c r="L195" s="101" t="s">
        <v>3</v>
      </c>
      <c r="M195" s="75" t="s">
        <v>4</v>
      </c>
      <c r="N195" s="146"/>
      <c r="O195" s="30"/>
      <c r="P195" s="156"/>
      <c r="Q195" s="30"/>
      <c r="R195" s="30"/>
      <c r="S195" s="30"/>
      <c r="T195" s="30"/>
      <c r="U195" s="30"/>
      <c r="V195" s="30"/>
    </row>
    <row r="196" spans="1:22" s="31" customFormat="1" ht="20.100000000000001" customHeight="1" thickTop="1" x14ac:dyDescent="0.3">
      <c r="A196" s="167"/>
      <c r="B196" s="29"/>
      <c r="C196" s="260"/>
      <c r="D196" s="258"/>
      <c r="E196" s="258"/>
      <c r="F196" s="258"/>
      <c r="G196" s="258"/>
      <c r="H196" s="258"/>
      <c r="I196" s="259"/>
      <c r="J196" s="79"/>
      <c r="K196" s="43"/>
      <c r="L196" s="43"/>
      <c r="M196" s="70">
        <f>+K196-L196</f>
        <v>0</v>
      </c>
      <c r="N196" s="151"/>
      <c r="O196" s="30"/>
      <c r="P196" s="156"/>
      <c r="Q196" s="30"/>
      <c r="R196" s="30"/>
      <c r="S196" s="30"/>
      <c r="T196" s="30"/>
      <c r="U196" s="30"/>
      <c r="V196" s="30"/>
    </row>
    <row r="197" spans="1:22" s="31" customFormat="1" ht="20.100000000000001" customHeight="1" x14ac:dyDescent="0.3">
      <c r="A197" s="167"/>
      <c r="B197" s="29"/>
      <c r="C197" s="244"/>
      <c r="D197" s="225"/>
      <c r="E197" s="225"/>
      <c r="F197" s="225"/>
      <c r="G197" s="225"/>
      <c r="H197" s="225"/>
      <c r="I197" s="226"/>
      <c r="J197" s="79"/>
      <c r="K197" s="43"/>
      <c r="L197" s="43"/>
      <c r="M197" s="70">
        <f t="shared" ref="M197:M205" si="14">+K197-L197</f>
        <v>0</v>
      </c>
      <c r="N197" s="151"/>
      <c r="O197" s="30"/>
      <c r="P197" s="156"/>
      <c r="Q197" s="30"/>
      <c r="R197" s="30"/>
      <c r="S197" s="30"/>
      <c r="T197" s="30"/>
      <c r="U197" s="30"/>
      <c r="V197" s="30"/>
    </row>
    <row r="198" spans="1:22" s="31" customFormat="1" ht="20.100000000000001" customHeight="1" x14ac:dyDescent="0.3">
      <c r="A198" s="167"/>
      <c r="B198" s="29"/>
      <c r="C198" s="244"/>
      <c r="D198" s="225"/>
      <c r="E198" s="225"/>
      <c r="F198" s="225"/>
      <c r="G198" s="225"/>
      <c r="H198" s="225"/>
      <c r="I198" s="226"/>
      <c r="J198" s="79"/>
      <c r="K198" s="47"/>
      <c r="L198" s="43"/>
      <c r="M198" s="70">
        <f t="shared" si="14"/>
        <v>0</v>
      </c>
      <c r="N198" s="151"/>
      <c r="O198" s="30"/>
      <c r="P198" s="156"/>
      <c r="Q198" s="30"/>
      <c r="R198" s="30"/>
      <c r="S198" s="30"/>
      <c r="T198" s="30"/>
      <c r="U198" s="30"/>
      <c r="V198" s="30"/>
    </row>
    <row r="199" spans="1:22" s="31" customFormat="1" ht="20.100000000000001" customHeight="1" x14ac:dyDescent="0.3">
      <c r="A199" s="167"/>
      <c r="B199" s="29"/>
      <c r="C199" s="244"/>
      <c r="D199" s="225"/>
      <c r="E199" s="225"/>
      <c r="F199" s="225"/>
      <c r="G199" s="225"/>
      <c r="H199" s="225"/>
      <c r="I199" s="226"/>
      <c r="J199" s="79"/>
      <c r="K199" s="47"/>
      <c r="L199" s="43"/>
      <c r="M199" s="70">
        <f t="shared" si="14"/>
        <v>0</v>
      </c>
      <c r="N199" s="151"/>
      <c r="O199" s="30"/>
      <c r="P199" s="156"/>
      <c r="Q199" s="30"/>
      <c r="R199" s="30"/>
      <c r="S199" s="30"/>
      <c r="T199" s="30"/>
      <c r="U199" s="30"/>
      <c r="V199" s="30"/>
    </row>
    <row r="200" spans="1:22" s="31" customFormat="1" ht="20.100000000000001" customHeight="1" x14ac:dyDescent="0.3">
      <c r="A200" s="167"/>
      <c r="B200" s="29"/>
      <c r="C200" s="244"/>
      <c r="D200" s="225"/>
      <c r="E200" s="225"/>
      <c r="F200" s="225"/>
      <c r="G200" s="225"/>
      <c r="H200" s="225"/>
      <c r="I200" s="226"/>
      <c r="J200" s="79"/>
      <c r="K200" s="47"/>
      <c r="L200" s="43"/>
      <c r="M200" s="70">
        <f t="shared" si="14"/>
        <v>0</v>
      </c>
      <c r="N200" s="151"/>
      <c r="O200" s="30"/>
      <c r="P200" s="156"/>
      <c r="Q200" s="30"/>
      <c r="R200" s="30"/>
      <c r="S200" s="30"/>
      <c r="T200" s="30"/>
      <c r="U200" s="30"/>
      <c r="V200" s="30"/>
    </row>
    <row r="201" spans="1:22" s="31" customFormat="1" ht="20.100000000000001" customHeight="1" x14ac:dyDescent="0.3">
      <c r="A201" s="167"/>
      <c r="B201" s="29"/>
      <c r="C201" s="244"/>
      <c r="D201" s="225"/>
      <c r="E201" s="225"/>
      <c r="F201" s="225"/>
      <c r="G201" s="225"/>
      <c r="H201" s="225"/>
      <c r="I201" s="226"/>
      <c r="J201" s="79"/>
      <c r="K201" s="47"/>
      <c r="L201" s="43"/>
      <c r="M201" s="70">
        <f t="shared" si="14"/>
        <v>0</v>
      </c>
      <c r="N201" s="151"/>
      <c r="O201" s="30"/>
      <c r="P201" s="156"/>
      <c r="Q201" s="30"/>
      <c r="R201" s="30"/>
      <c r="S201" s="30"/>
      <c r="T201" s="30"/>
      <c r="U201" s="30"/>
      <c r="V201" s="30"/>
    </row>
    <row r="202" spans="1:22" s="31" customFormat="1" ht="20.100000000000001" customHeight="1" x14ac:dyDescent="0.3">
      <c r="A202" s="167"/>
      <c r="B202" s="29"/>
      <c r="C202" s="244"/>
      <c r="D202" s="225"/>
      <c r="E202" s="225"/>
      <c r="F202" s="225"/>
      <c r="G202" s="225"/>
      <c r="H202" s="225"/>
      <c r="I202" s="226"/>
      <c r="J202" s="79"/>
      <c r="K202" s="47"/>
      <c r="L202" s="43"/>
      <c r="M202" s="70">
        <f t="shared" si="14"/>
        <v>0</v>
      </c>
      <c r="N202" s="151"/>
      <c r="O202" s="30"/>
      <c r="P202" s="156"/>
      <c r="Q202" s="30"/>
      <c r="R202" s="30"/>
      <c r="S202" s="30"/>
      <c r="T202" s="30"/>
      <c r="U202" s="30"/>
      <c r="V202" s="30"/>
    </row>
    <row r="203" spans="1:22" s="31" customFormat="1" ht="20.100000000000001" customHeight="1" x14ac:dyDescent="0.3">
      <c r="A203" s="167"/>
      <c r="B203" s="29"/>
      <c r="C203" s="244"/>
      <c r="D203" s="225"/>
      <c r="E203" s="225"/>
      <c r="F203" s="225"/>
      <c r="G203" s="225"/>
      <c r="H203" s="225"/>
      <c r="I203" s="226"/>
      <c r="J203" s="79"/>
      <c r="K203" s="47"/>
      <c r="L203" s="43"/>
      <c r="M203" s="70">
        <f t="shared" si="14"/>
        <v>0</v>
      </c>
      <c r="N203" s="151"/>
      <c r="O203" s="30"/>
      <c r="P203" s="156"/>
      <c r="Q203" s="30"/>
      <c r="R203" s="30"/>
      <c r="S203" s="30"/>
      <c r="T203" s="30"/>
      <c r="U203" s="30"/>
      <c r="V203" s="30"/>
    </row>
    <row r="204" spans="1:22" s="31" customFormat="1" ht="20.100000000000001" customHeight="1" x14ac:dyDescent="0.3">
      <c r="A204" s="167"/>
      <c r="B204" s="29"/>
      <c r="C204" s="244"/>
      <c r="D204" s="225"/>
      <c r="E204" s="225"/>
      <c r="F204" s="225"/>
      <c r="G204" s="225"/>
      <c r="H204" s="225"/>
      <c r="I204" s="226"/>
      <c r="J204" s="79"/>
      <c r="K204" s="47"/>
      <c r="L204" s="43"/>
      <c r="M204" s="70">
        <f t="shared" si="14"/>
        <v>0</v>
      </c>
      <c r="N204" s="151"/>
      <c r="O204" s="30"/>
      <c r="P204" s="156"/>
      <c r="Q204" s="30"/>
      <c r="R204" s="30"/>
      <c r="S204" s="30"/>
      <c r="T204" s="30"/>
      <c r="U204" s="30"/>
      <c r="V204" s="30"/>
    </row>
    <row r="205" spans="1:22" s="31" customFormat="1" ht="20.100000000000001" customHeight="1" thickBot="1" x14ac:dyDescent="0.35">
      <c r="A205" s="167"/>
      <c r="B205" s="29"/>
      <c r="C205" s="272"/>
      <c r="D205" s="252"/>
      <c r="E205" s="252"/>
      <c r="F205" s="252"/>
      <c r="G205" s="252"/>
      <c r="H205" s="252"/>
      <c r="I205" s="253"/>
      <c r="J205" s="79"/>
      <c r="K205" s="47"/>
      <c r="L205" s="47"/>
      <c r="M205" s="72">
        <f t="shared" si="14"/>
        <v>0</v>
      </c>
      <c r="N205" s="151"/>
      <c r="O205" s="30"/>
      <c r="P205" s="156"/>
      <c r="Q205" s="30"/>
      <c r="R205" s="30"/>
      <c r="S205" s="30"/>
      <c r="T205" s="30"/>
      <c r="U205" s="30"/>
      <c r="V205" s="30"/>
    </row>
    <row r="206" spans="1:22" s="55" customFormat="1" ht="30" customHeight="1" thickBot="1" x14ac:dyDescent="0.35">
      <c r="A206" s="169"/>
      <c r="B206" s="51"/>
      <c r="C206" s="308" t="s">
        <v>98</v>
      </c>
      <c r="D206" s="309"/>
      <c r="E206" s="309"/>
      <c r="F206" s="309"/>
      <c r="G206" s="309"/>
      <c r="H206" s="309"/>
      <c r="I206" s="309"/>
      <c r="J206" s="310"/>
      <c r="K206" s="73">
        <f>SUM(K196:K205)+K221</f>
        <v>0</v>
      </c>
      <c r="L206" s="73">
        <f>SUM(L196:L205)+L221</f>
        <v>0</v>
      </c>
      <c r="M206" s="74">
        <f>SUM(M196:M205)+M221</f>
        <v>0</v>
      </c>
      <c r="N206" s="149" t="str">
        <f>IF(K206&gt;0, "ATTN: BUDGET NARRATIVE REQUIRED. PLEASE COMPLETE WORKSHEET", "")</f>
        <v/>
      </c>
      <c r="O206" s="54"/>
      <c r="P206" s="158"/>
      <c r="Q206" s="54"/>
      <c r="R206" s="54"/>
      <c r="S206" s="54"/>
      <c r="T206" s="54"/>
      <c r="U206" s="54"/>
      <c r="V206" s="54"/>
    </row>
    <row r="207" spans="1:22" s="83" customFormat="1" ht="45" customHeight="1" x14ac:dyDescent="0.5">
      <c r="A207" s="172"/>
      <c r="B207" s="80"/>
      <c r="C207" s="273" t="s">
        <v>16</v>
      </c>
      <c r="D207" s="273"/>
      <c r="E207" s="273"/>
      <c r="F207" s="273"/>
      <c r="G207" s="273"/>
      <c r="H207" s="273"/>
      <c r="I207" s="273"/>
      <c r="J207" s="273"/>
      <c r="K207" s="273"/>
      <c r="L207" s="273"/>
      <c r="M207" s="273"/>
      <c r="N207" s="152"/>
      <c r="O207" s="82"/>
      <c r="P207" s="162"/>
      <c r="Q207" s="82"/>
      <c r="R207" s="82"/>
      <c r="S207" s="82"/>
      <c r="T207" s="82"/>
      <c r="U207" s="82"/>
      <c r="V207" s="82"/>
    </row>
    <row r="208" spans="1:22" ht="20.100000000000001" customHeight="1" thickBot="1" x14ac:dyDescent="0.5">
      <c r="C208" s="28"/>
      <c r="D208" s="28"/>
      <c r="E208" s="28"/>
      <c r="F208" s="28"/>
      <c r="G208" s="28"/>
      <c r="H208" s="28"/>
      <c r="I208" s="28"/>
      <c r="J208" s="28"/>
      <c r="K208" s="28"/>
      <c r="L208" s="28"/>
      <c r="M208" s="28"/>
    </row>
    <row r="209" spans="1:22" s="31" customFormat="1" ht="30" customHeight="1" x14ac:dyDescent="0.3">
      <c r="A209" s="167"/>
      <c r="B209" s="29"/>
      <c r="C209" s="274" t="s">
        <v>48</v>
      </c>
      <c r="D209" s="275"/>
      <c r="E209" s="281" t="s">
        <v>49</v>
      </c>
      <c r="F209" s="275"/>
      <c r="G209" s="283" t="s">
        <v>50</v>
      </c>
      <c r="H209" s="285" t="s">
        <v>47</v>
      </c>
      <c r="I209" s="286"/>
      <c r="J209" s="286"/>
      <c r="K209" s="286"/>
      <c r="L209" s="286"/>
      <c r="M209" s="287"/>
      <c r="N209" s="146"/>
      <c r="O209" s="30"/>
      <c r="P209" s="156"/>
      <c r="Q209" s="30"/>
      <c r="R209" s="30"/>
      <c r="S209" s="30"/>
      <c r="T209" s="30"/>
      <c r="U209" s="30"/>
      <c r="V209" s="30"/>
    </row>
    <row r="210" spans="1:22" s="31" customFormat="1" ht="30" customHeight="1" thickBot="1" x14ac:dyDescent="0.35">
      <c r="A210" s="167"/>
      <c r="B210" s="29"/>
      <c r="C210" s="276"/>
      <c r="D210" s="277"/>
      <c r="E210" s="282"/>
      <c r="F210" s="277"/>
      <c r="G210" s="284"/>
      <c r="H210" s="99" t="s">
        <v>7</v>
      </c>
      <c r="I210" s="99" t="s">
        <v>15</v>
      </c>
      <c r="J210" s="99" t="s">
        <v>9</v>
      </c>
      <c r="K210" s="99" t="s">
        <v>2</v>
      </c>
      <c r="L210" s="99" t="s">
        <v>3</v>
      </c>
      <c r="M210" s="33" t="s">
        <v>4</v>
      </c>
      <c r="N210" s="146"/>
      <c r="O210" s="30"/>
      <c r="P210" s="156"/>
      <c r="Q210" s="30"/>
      <c r="R210" s="30"/>
      <c r="S210" s="30"/>
      <c r="T210" s="30"/>
      <c r="U210" s="30"/>
      <c r="V210" s="30"/>
    </row>
    <row r="211" spans="1:22" s="31" customFormat="1" ht="28.5" customHeight="1" thickTop="1" x14ac:dyDescent="0.3">
      <c r="A211" s="167"/>
      <c r="B211" s="29"/>
      <c r="C211" s="312"/>
      <c r="D211" s="304"/>
      <c r="E211" s="303"/>
      <c r="F211" s="304"/>
      <c r="G211" s="109"/>
      <c r="H211" s="198"/>
      <c r="I211" s="199"/>
      <c r="J211" s="65"/>
      <c r="K211" s="201">
        <f>TRUNC(H211*I211*J211,0)</f>
        <v>0</v>
      </c>
      <c r="L211" s="198"/>
      <c r="M211" s="202">
        <f>+K211-L211</f>
        <v>0</v>
      </c>
      <c r="N211" s="181"/>
      <c r="O211" s="30"/>
      <c r="P211" s="156"/>
      <c r="Q211" s="30"/>
      <c r="R211" s="30"/>
      <c r="S211" s="30"/>
      <c r="T211" s="30"/>
      <c r="U211" s="30"/>
      <c r="V211" s="30"/>
    </row>
    <row r="212" spans="1:22" s="31" customFormat="1" ht="28.5" customHeight="1" x14ac:dyDescent="0.3">
      <c r="A212" s="167"/>
      <c r="B212" s="29"/>
      <c r="C212" s="299"/>
      <c r="D212" s="300"/>
      <c r="E212" s="301"/>
      <c r="F212" s="300"/>
      <c r="G212" s="109"/>
      <c r="H212" s="198"/>
      <c r="I212" s="199"/>
      <c r="J212" s="65"/>
      <c r="K212" s="201">
        <f t="shared" ref="K212:K220" si="15">TRUNC(H212*I212*J212,0)</f>
        <v>0</v>
      </c>
      <c r="L212" s="198"/>
      <c r="M212" s="202">
        <f t="shared" ref="M212:M220" si="16">+K212-L212</f>
        <v>0</v>
      </c>
      <c r="N212" s="151"/>
      <c r="O212" s="30"/>
      <c r="P212" s="156"/>
      <c r="Q212" s="30"/>
      <c r="R212" s="30"/>
      <c r="S212" s="30"/>
      <c r="T212" s="30"/>
      <c r="U212" s="30"/>
      <c r="V212" s="30"/>
    </row>
    <row r="213" spans="1:22" s="31" customFormat="1" ht="28.5" customHeight="1" x14ac:dyDescent="0.3">
      <c r="A213" s="167"/>
      <c r="B213" s="29"/>
      <c r="C213" s="299"/>
      <c r="D213" s="300"/>
      <c r="E213" s="301"/>
      <c r="F213" s="300"/>
      <c r="G213" s="109"/>
      <c r="H213" s="198"/>
      <c r="I213" s="199"/>
      <c r="J213" s="65"/>
      <c r="K213" s="201">
        <f t="shared" si="15"/>
        <v>0</v>
      </c>
      <c r="L213" s="198"/>
      <c r="M213" s="202">
        <f t="shared" si="16"/>
        <v>0</v>
      </c>
      <c r="N213" s="151"/>
      <c r="O213" s="30"/>
      <c r="P213" s="156"/>
      <c r="Q213" s="30"/>
      <c r="R213" s="30"/>
      <c r="S213" s="30"/>
      <c r="T213" s="30"/>
      <c r="U213" s="30"/>
      <c r="V213" s="30"/>
    </row>
    <row r="214" spans="1:22" s="31" customFormat="1" ht="28.5" customHeight="1" x14ac:dyDescent="0.3">
      <c r="A214" s="167"/>
      <c r="B214" s="29"/>
      <c r="C214" s="299"/>
      <c r="D214" s="300"/>
      <c r="E214" s="301"/>
      <c r="F214" s="300"/>
      <c r="G214" s="109"/>
      <c r="H214" s="198"/>
      <c r="I214" s="199"/>
      <c r="J214" s="65"/>
      <c r="K214" s="201">
        <f t="shared" si="15"/>
        <v>0</v>
      </c>
      <c r="L214" s="198"/>
      <c r="M214" s="202">
        <f t="shared" si="16"/>
        <v>0</v>
      </c>
      <c r="N214" s="151"/>
      <c r="O214" s="30"/>
      <c r="P214" s="156"/>
      <c r="Q214" s="30"/>
      <c r="R214" s="30"/>
      <c r="S214" s="30"/>
      <c r="T214" s="30"/>
      <c r="U214" s="30"/>
      <c r="V214" s="30"/>
    </row>
    <row r="215" spans="1:22" s="31" customFormat="1" ht="28.5" customHeight="1" x14ac:dyDescent="0.3">
      <c r="A215" s="167"/>
      <c r="B215" s="29"/>
      <c r="C215" s="299"/>
      <c r="D215" s="300"/>
      <c r="E215" s="301"/>
      <c r="F215" s="300"/>
      <c r="G215" s="109"/>
      <c r="H215" s="198"/>
      <c r="I215" s="199"/>
      <c r="J215" s="65"/>
      <c r="K215" s="201">
        <f t="shared" si="15"/>
        <v>0</v>
      </c>
      <c r="L215" s="198"/>
      <c r="M215" s="202">
        <f t="shared" si="16"/>
        <v>0</v>
      </c>
      <c r="N215" s="151"/>
      <c r="O215" s="30"/>
      <c r="P215" s="156"/>
      <c r="Q215" s="30"/>
      <c r="R215" s="30"/>
      <c r="S215" s="30"/>
      <c r="T215" s="30"/>
      <c r="U215" s="30"/>
      <c r="V215" s="30"/>
    </row>
    <row r="216" spans="1:22" s="31" customFormat="1" ht="28.5" customHeight="1" x14ac:dyDescent="0.3">
      <c r="A216" s="167"/>
      <c r="B216" s="29"/>
      <c r="C216" s="299"/>
      <c r="D216" s="300"/>
      <c r="E216" s="301"/>
      <c r="F216" s="300"/>
      <c r="G216" s="109"/>
      <c r="H216" s="198"/>
      <c r="I216" s="199"/>
      <c r="J216" s="65"/>
      <c r="K216" s="201">
        <f t="shared" si="15"/>
        <v>0</v>
      </c>
      <c r="L216" s="198"/>
      <c r="M216" s="202">
        <f t="shared" si="16"/>
        <v>0</v>
      </c>
      <c r="N216" s="151"/>
      <c r="O216" s="30"/>
      <c r="P216" s="156"/>
      <c r="Q216" s="30"/>
      <c r="R216" s="30"/>
      <c r="S216" s="30"/>
      <c r="T216" s="30"/>
      <c r="U216" s="30"/>
      <c r="V216" s="30"/>
    </row>
    <row r="217" spans="1:22" s="31" customFormat="1" ht="28.5" customHeight="1" x14ac:dyDescent="0.3">
      <c r="A217" s="167"/>
      <c r="B217" s="29"/>
      <c r="C217" s="299"/>
      <c r="D217" s="300"/>
      <c r="E217" s="301"/>
      <c r="F217" s="300"/>
      <c r="G217" s="109"/>
      <c r="H217" s="198"/>
      <c r="I217" s="199"/>
      <c r="J217" s="65"/>
      <c r="K217" s="201">
        <f t="shared" si="15"/>
        <v>0</v>
      </c>
      <c r="L217" s="198"/>
      <c r="M217" s="202">
        <f t="shared" si="16"/>
        <v>0</v>
      </c>
      <c r="N217" s="151"/>
      <c r="O217" s="30"/>
      <c r="P217" s="156"/>
      <c r="Q217" s="30"/>
      <c r="R217" s="30"/>
      <c r="S217" s="30"/>
      <c r="T217" s="30"/>
      <c r="U217" s="30"/>
      <c r="V217" s="30"/>
    </row>
    <row r="218" spans="1:22" s="31" customFormat="1" ht="28.5" customHeight="1" x14ac:dyDescent="0.3">
      <c r="A218" s="167"/>
      <c r="B218" s="29"/>
      <c r="C218" s="299"/>
      <c r="D218" s="300"/>
      <c r="E218" s="301"/>
      <c r="F218" s="300"/>
      <c r="G218" s="109"/>
      <c r="H218" s="198"/>
      <c r="I218" s="199"/>
      <c r="J218" s="65"/>
      <c r="K218" s="201">
        <f t="shared" si="15"/>
        <v>0</v>
      </c>
      <c r="L218" s="198"/>
      <c r="M218" s="202">
        <f t="shared" si="16"/>
        <v>0</v>
      </c>
      <c r="N218" s="151"/>
      <c r="O218" s="30"/>
      <c r="P218" s="156"/>
      <c r="Q218" s="30"/>
      <c r="R218" s="30"/>
      <c r="S218" s="30"/>
      <c r="T218" s="30"/>
      <c r="U218" s="30"/>
      <c r="V218" s="30"/>
    </row>
    <row r="219" spans="1:22" s="31" customFormat="1" ht="28.5" customHeight="1" x14ac:dyDescent="0.3">
      <c r="A219" s="167"/>
      <c r="B219" s="29"/>
      <c r="C219" s="299"/>
      <c r="D219" s="300"/>
      <c r="E219" s="301"/>
      <c r="F219" s="300"/>
      <c r="G219" s="109"/>
      <c r="H219" s="198"/>
      <c r="I219" s="199"/>
      <c r="J219" s="65"/>
      <c r="K219" s="201">
        <f t="shared" si="15"/>
        <v>0</v>
      </c>
      <c r="L219" s="198"/>
      <c r="M219" s="202">
        <f t="shared" si="16"/>
        <v>0</v>
      </c>
      <c r="N219" s="151"/>
      <c r="O219" s="30"/>
      <c r="P219" s="156"/>
      <c r="Q219" s="30"/>
      <c r="R219" s="30"/>
      <c r="S219" s="30"/>
      <c r="T219" s="30"/>
      <c r="U219" s="30"/>
      <c r="V219" s="30"/>
    </row>
    <row r="220" spans="1:22" s="31" customFormat="1" ht="28.5" customHeight="1" thickBot="1" x14ac:dyDescent="0.35">
      <c r="A220" s="167"/>
      <c r="B220" s="29"/>
      <c r="C220" s="313"/>
      <c r="D220" s="314"/>
      <c r="E220" s="315"/>
      <c r="F220" s="314"/>
      <c r="G220" s="109"/>
      <c r="H220" s="198"/>
      <c r="I220" s="199"/>
      <c r="J220" s="65"/>
      <c r="K220" s="201">
        <f t="shared" si="15"/>
        <v>0</v>
      </c>
      <c r="L220" s="203"/>
      <c r="M220" s="204">
        <f t="shared" si="16"/>
        <v>0</v>
      </c>
      <c r="N220" s="151"/>
      <c r="O220" s="30"/>
      <c r="P220" s="156"/>
      <c r="Q220" s="30"/>
      <c r="R220" s="30"/>
      <c r="S220" s="30"/>
      <c r="T220" s="30"/>
      <c r="U220" s="30"/>
      <c r="V220" s="30"/>
    </row>
    <row r="221" spans="1:22" s="55" customFormat="1" ht="30" customHeight="1" thickBot="1" x14ac:dyDescent="0.35">
      <c r="A221" s="169"/>
      <c r="B221" s="51"/>
      <c r="C221" s="238" t="s">
        <v>77</v>
      </c>
      <c r="D221" s="239"/>
      <c r="E221" s="239"/>
      <c r="F221" s="239"/>
      <c r="G221" s="239"/>
      <c r="H221" s="239"/>
      <c r="I221" s="239"/>
      <c r="J221" s="239"/>
      <c r="K221" s="73">
        <f>SUM(K211:K220)</f>
        <v>0</v>
      </c>
      <c r="L221" s="73">
        <f>SUM(L211:L220)</f>
        <v>0</v>
      </c>
      <c r="M221" s="74">
        <f>SUM(M211:M220)</f>
        <v>0</v>
      </c>
      <c r="N221" s="149" t="str">
        <f>IF(K221&gt;0, "ATTN: BUDGET NARRATIVE REQUIRED. PLEASE COMPLETE WORKSHEET", "")</f>
        <v/>
      </c>
      <c r="O221" s="54"/>
      <c r="P221" s="158"/>
      <c r="Q221" s="54"/>
      <c r="R221" s="54"/>
      <c r="S221" s="54"/>
      <c r="T221" s="54"/>
      <c r="U221" s="54"/>
      <c r="V221" s="54"/>
    </row>
    <row r="222" spans="1:22" s="26" customFormat="1" ht="45" customHeight="1" x14ac:dyDescent="0.5">
      <c r="A222" s="166"/>
      <c r="B222" s="23" t="s">
        <v>64</v>
      </c>
      <c r="C222" s="84"/>
      <c r="D222" s="84"/>
      <c r="E222" s="84"/>
      <c r="F222" s="84"/>
      <c r="G222" s="84"/>
      <c r="H222" s="84"/>
      <c r="I222" s="84"/>
      <c r="J222" s="84"/>
      <c r="K222" s="84"/>
      <c r="L222" s="84"/>
      <c r="M222" s="84"/>
      <c r="N222" s="145"/>
      <c r="O222" s="25"/>
      <c r="P222" s="155"/>
      <c r="Q222" s="25"/>
      <c r="R222" s="25"/>
      <c r="S222" s="25"/>
      <c r="T222" s="25"/>
      <c r="U222" s="25"/>
      <c r="V222" s="25"/>
    </row>
    <row r="223" spans="1:22" ht="20.100000000000001" customHeight="1" thickBot="1" x14ac:dyDescent="0.5">
      <c r="C223" s="85"/>
      <c r="D223" s="85"/>
      <c r="E223" s="85"/>
      <c r="F223" s="85"/>
      <c r="G223" s="85"/>
      <c r="H223" s="85"/>
      <c r="I223" s="85"/>
      <c r="J223" s="85"/>
      <c r="K223" s="85"/>
      <c r="L223" s="85"/>
      <c r="M223" s="85"/>
    </row>
    <row r="224" spans="1:22" s="88" customFormat="1" ht="30" customHeight="1" x14ac:dyDescent="0.3">
      <c r="A224" s="173"/>
      <c r="B224" s="86"/>
      <c r="C224" s="266" t="s">
        <v>52</v>
      </c>
      <c r="D224" s="267"/>
      <c r="E224" s="267"/>
      <c r="F224" s="268"/>
      <c r="G224" s="264" t="s">
        <v>47</v>
      </c>
      <c r="H224" s="264"/>
      <c r="I224" s="264"/>
      <c r="J224" s="264"/>
      <c r="K224" s="264"/>
      <c r="L224" s="264"/>
      <c r="M224" s="265"/>
      <c r="N224" s="146"/>
      <c r="O224" s="87"/>
      <c r="P224" s="163"/>
      <c r="Q224" s="87"/>
      <c r="R224" s="87"/>
      <c r="S224" s="87"/>
      <c r="T224" s="87"/>
      <c r="U224" s="87"/>
      <c r="V224" s="87"/>
    </row>
    <row r="225" spans="1:22" s="88" customFormat="1" ht="30" customHeight="1" thickBot="1" x14ac:dyDescent="0.35">
      <c r="A225" s="173"/>
      <c r="B225" s="86"/>
      <c r="C225" s="269"/>
      <c r="D225" s="270"/>
      <c r="E225" s="270"/>
      <c r="F225" s="271"/>
      <c r="G225" s="89" t="s">
        <v>8</v>
      </c>
      <c r="H225" s="89" t="s">
        <v>6</v>
      </c>
      <c r="I225" s="89" t="s">
        <v>7</v>
      </c>
      <c r="J225" s="89" t="s">
        <v>18</v>
      </c>
      <c r="K225" s="89" t="s">
        <v>2</v>
      </c>
      <c r="L225" s="89" t="s">
        <v>3</v>
      </c>
      <c r="M225" s="90" t="s">
        <v>4</v>
      </c>
      <c r="N225" s="146"/>
      <c r="O225" s="87"/>
      <c r="P225" s="163"/>
      <c r="Q225" s="87"/>
      <c r="R225" s="87"/>
      <c r="S225" s="87"/>
      <c r="T225" s="87"/>
      <c r="U225" s="87"/>
      <c r="V225" s="87"/>
    </row>
    <row r="226" spans="1:22" s="31" customFormat="1" ht="20.100000000000001" customHeight="1" thickTop="1" x14ac:dyDescent="0.3">
      <c r="A226" s="167"/>
      <c r="B226" s="29"/>
      <c r="C226" s="278"/>
      <c r="D226" s="279"/>
      <c r="E226" s="279"/>
      <c r="F226" s="280"/>
      <c r="G226" s="91"/>
      <c r="H226" s="37"/>
      <c r="I226" s="36"/>
      <c r="J226" s="91"/>
      <c r="K226" s="66">
        <f>TRUNC(I226*J226*G226,0)</f>
        <v>0</v>
      </c>
      <c r="L226" s="36"/>
      <c r="M226" s="67">
        <f>+K226-L226</f>
        <v>0</v>
      </c>
      <c r="N226" s="151"/>
      <c r="O226" s="30"/>
      <c r="P226" s="156"/>
      <c r="Q226" s="30"/>
      <c r="R226" s="30"/>
      <c r="S226" s="30"/>
      <c r="T226" s="30"/>
      <c r="U226" s="30"/>
      <c r="V226" s="30"/>
    </row>
    <row r="227" spans="1:22" s="31" customFormat="1" ht="20.100000000000001" customHeight="1" x14ac:dyDescent="0.3">
      <c r="A227" s="167"/>
      <c r="B227" s="29"/>
      <c r="C227" s="244"/>
      <c r="D227" s="225"/>
      <c r="E227" s="225"/>
      <c r="F227" s="226"/>
      <c r="G227" s="92"/>
      <c r="H227" s="37"/>
      <c r="I227" s="43"/>
      <c r="J227" s="92"/>
      <c r="K227" s="66">
        <f t="shared" ref="K227:K229" si="17">TRUNC(I227*J227*G227,0)</f>
        <v>0</v>
      </c>
      <c r="L227" s="43"/>
      <c r="M227" s="70">
        <f t="shared" ref="M227:M229" si="18">+K227-L227</f>
        <v>0</v>
      </c>
      <c r="N227" s="151"/>
      <c r="O227" s="30"/>
      <c r="P227" s="156"/>
      <c r="Q227" s="30"/>
      <c r="R227" s="30"/>
      <c r="S227" s="30"/>
      <c r="T227" s="30"/>
      <c r="U227" s="30"/>
      <c r="V227" s="30"/>
    </row>
    <row r="228" spans="1:22" s="31" customFormat="1" ht="20.100000000000001" customHeight="1" x14ac:dyDescent="0.3">
      <c r="A228" s="167"/>
      <c r="B228" s="29"/>
      <c r="C228" s="244"/>
      <c r="D228" s="225"/>
      <c r="E228" s="225"/>
      <c r="F228" s="226"/>
      <c r="G228" s="93"/>
      <c r="H228" s="37"/>
      <c r="I228" s="47"/>
      <c r="J228" s="93"/>
      <c r="K228" s="66">
        <f t="shared" si="17"/>
        <v>0</v>
      </c>
      <c r="L228" s="43"/>
      <c r="M228" s="70">
        <f t="shared" ref="M228" si="19">+K228-L228</f>
        <v>0</v>
      </c>
      <c r="N228" s="151"/>
      <c r="O228" s="30"/>
      <c r="P228" s="156"/>
      <c r="Q228" s="30"/>
      <c r="R228" s="30"/>
      <c r="S228" s="30"/>
      <c r="T228" s="30"/>
      <c r="U228" s="30"/>
      <c r="V228" s="30"/>
    </row>
    <row r="229" spans="1:22" s="31" customFormat="1" ht="20.100000000000001" customHeight="1" thickBot="1" x14ac:dyDescent="0.35">
      <c r="A229" s="167"/>
      <c r="B229" s="29"/>
      <c r="C229" s="272"/>
      <c r="D229" s="252"/>
      <c r="E229" s="252"/>
      <c r="F229" s="253"/>
      <c r="G229" s="93"/>
      <c r="H229" s="48"/>
      <c r="I229" s="47"/>
      <c r="J229" s="93"/>
      <c r="K229" s="66">
        <f t="shared" si="17"/>
        <v>0</v>
      </c>
      <c r="L229" s="47"/>
      <c r="M229" s="72">
        <f t="shared" si="18"/>
        <v>0</v>
      </c>
      <c r="N229" s="151"/>
      <c r="O229" s="30"/>
      <c r="P229" s="156"/>
      <c r="Q229" s="30"/>
      <c r="R229" s="30"/>
      <c r="S229" s="30"/>
      <c r="T229" s="30"/>
      <c r="U229" s="30"/>
      <c r="V229" s="30"/>
    </row>
    <row r="230" spans="1:22" s="55" customFormat="1" ht="30" customHeight="1" thickBot="1" x14ac:dyDescent="0.35">
      <c r="A230" s="169"/>
      <c r="B230" s="51"/>
      <c r="C230" s="227" t="s">
        <v>78</v>
      </c>
      <c r="D230" s="228"/>
      <c r="E230" s="228"/>
      <c r="F230" s="228"/>
      <c r="G230" s="228"/>
      <c r="H230" s="228"/>
      <c r="I230" s="228"/>
      <c r="J230" s="229"/>
      <c r="K230" s="73">
        <f>SUM(K226:K229)</f>
        <v>0</v>
      </c>
      <c r="L230" s="73">
        <f>SUM(L226:L229)</f>
        <v>0</v>
      </c>
      <c r="M230" s="74">
        <f>SUM(M226:M229)</f>
        <v>0</v>
      </c>
      <c r="N230" s="149" t="str">
        <f>IF(K230&gt;0, "ATTN: BUDGET NARRATIVE REQUIRED. PLEASE COMPLETE WORKSHEET", "")</f>
        <v/>
      </c>
      <c r="O230" s="54"/>
      <c r="P230" s="158"/>
      <c r="Q230" s="54"/>
      <c r="R230" s="54"/>
      <c r="S230" s="54"/>
      <c r="T230" s="54"/>
      <c r="U230" s="54"/>
      <c r="V230" s="54"/>
    </row>
    <row r="231" spans="1:22" s="26" customFormat="1" ht="45" customHeight="1" x14ac:dyDescent="0.5">
      <c r="A231" s="166"/>
      <c r="B231" s="23" t="s">
        <v>65</v>
      </c>
      <c r="C231" s="24"/>
      <c r="D231" s="24"/>
      <c r="E231" s="24"/>
      <c r="F231" s="24"/>
      <c r="G231" s="24"/>
      <c r="H231" s="24"/>
      <c r="I231" s="24"/>
      <c r="J231" s="24"/>
      <c r="K231" s="24"/>
      <c r="L231" s="24"/>
      <c r="M231" s="24"/>
      <c r="N231" s="145"/>
      <c r="O231" s="25"/>
      <c r="P231" s="155"/>
      <c r="Q231" s="25"/>
      <c r="R231" s="25"/>
      <c r="S231" s="25"/>
      <c r="T231" s="25"/>
      <c r="U231" s="25"/>
      <c r="V231" s="25"/>
    </row>
    <row r="232" spans="1:22" ht="20.100000000000001" customHeight="1" thickBot="1" x14ac:dyDescent="0.55000000000000004">
      <c r="B232" s="23"/>
      <c r="C232" s="56"/>
      <c r="D232" s="56"/>
      <c r="E232" s="56"/>
      <c r="F232" s="56"/>
      <c r="G232" s="56"/>
      <c r="H232" s="56"/>
      <c r="I232" s="56"/>
      <c r="J232" s="56"/>
      <c r="K232" s="56"/>
      <c r="L232" s="56"/>
      <c r="M232" s="56"/>
    </row>
    <row r="233" spans="1:22" s="31" customFormat="1" ht="30" customHeight="1" x14ac:dyDescent="0.3">
      <c r="A233" s="167"/>
      <c r="B233" s="29"/>
      <c r="C233" s="266" t="s">
        <v>52</v>
      </c>
      <c r="D233" s="267"/>
      <c r="E233" s="267"/>
      <c r="F233" s="268"/>
      <c r="G233" s="264" t="s">
        <v>47</v>
      </c>
      <c r="H233" s="264"/>
      <c r="I233" s="264"/>
      <c r="J233" s="264"/>
      <c r="K233" s="264"/>
      <c r="L233" s="264"/>
      <c r="M233" s="265"/>
      <c r="N233" s="146"/>
      <c r="O233" s="30"/>
      <c r="P233" s="156"/>
      <c r="Q233" s="30"/>
      <c r="R233" s="30"/>
      <c r="S233" s="30"/>
      <c r="T233" s="30"/>
      <c r="U233" s="30"/>
      <c r="V233" s="30"/>
    </row>
    <row r="234" spans="1:22" s="31" customFormat="1" ht="30" customHeight="1" thickBot="1" x14ac:dyDescent="0.35">
      <c r="A234" s="167"/>
      <c r="B234" s="29"/>
      <c r="C234" s="269"/>
      <c r="D234" s="270"/>
      <c r="E234" s="270"/>
      <c r="F234" s="271"/>
      <c r="G234" s="89" t="s">
        <v>8</v>
      </c>
      <c r="H234" s="89" t="s">
        <v>6</v>
      </c>
      <c r="I234" s="89" t="s">
        <v>7</v>
      </c>
      <c r="J234" s="89" t="s">
        <v>18</v>
      </c>
      <c r="K234" s="89" t="s">
        <v>2</v>
      </c>
      <c r="L234" s="89" t="s">
        <v>3</v>
      </c>
      <c r="M234" s="90" t="s">
        <v>4</v>
      </c>
      <c r="N234" s="146"/>
      <c r="O234" s="30"/>
      <c r="P234" s="156"/>
      <c r="Q234" s="30"/>
      <c r="R234" s="30"/>
      <c r="S234" s="30"/>
      <c r="T234" s="30"/>
      <c r="U234" s="30"/>
      <c r="V234" s="30"/>
    </row>
    <row r="235" spans="1:22" s="31" customFormat="1" ht="20.100000000000001" customHeight="1" thickTop="1" x14ac:dyDescent="0.3">
      <c r="A235" s="167"/>
      <c r="B235" s="29"/>
      <c r="C235" s="260"/>
      <c r="D235" s="258"/>
      <c r="E235" s="258"/>
      <c r="F235" s="259"/>
      <c r="G235" s="91"/>
      <c r="H235" s="37"/>
      <c r="I235" s="36"/>
      <c r="J235" s="91"/>
      <c r="K235" s="66">
        <f>TRUNC(I235*J235*G235,0)</f>
        <v>0</v>
      </c>
      <c r="L235" s="36"/>
      <c r="M235" s="67">
        <f>+K235-L235</f>
        <v>0</v>
      </c>
      <c r="N235" s="151"/>
      <c r="O235" s="30"/>
      <c r="P235" s="156"/>
      <c r="Q235" s="30"/>
      <c r="R235" s="30"/>
      <c r="S235" s="30"/>
      <c r="T235" s="30"/>
      <c r="U235" s="30"/>
      <c r="V235" s="30"/>
    </row>
    <row r="236" spans="1:22" s="31" customFormat="1" ht="20.100000000000001" customHeight="1" x14ac:dyDescent="0.3">
      <c r="A236" s="167"/>
      <c r="B236" s="29"/>
      <c r="C236" s="244"/>
      <c r="D236" s="225"/>
      <c r="E236" s="225"/>
      <c r="F236" s="226"/>
      <c r="G236" s="91"/>
      <c r="H236" s="44"/>
      <c r="I236" s="43"/>
      <c r="J236" s="91"/>
      <c r="K236" s="66">
        <f t="shared" ref="K236:K238" si="20">TRUNC(I236*J236*G236,0)</f>
        <v>0</v>
      </c>
      <c r="L236" s="43"/>
      <c r="M236" s="70">
        <f t="shared" ref="M236" si="21">+K236-L236</f>
        <v>0</v>
      </c>
      <c r="N236" s="151"/>
      <c r="O236" s="30"/>
      <c r="P236" s="156"/>
      <c r="Q236" s="30"/>
      <c r="R236" s="30"/>
      <c r="S236" s="30"/>
      <c r="T236" s="30"/>
      <c r="U236" s="30"/>
      <c r="V236" s="30"/>
    </row>
    <row r="237" spans="1:22" s="31" customFormat="1" ht="20.100000000000001" customHeight="1" x14ac:dyDescent="0.3">
      <c r="A237" s="167"/>
      <c r="B237" s="29"/>
      <c r="C237" s="244"/>
      <c r="D237" s="225"/>
      <c r="E237" s="225"/>
      <c r="F237" s="226"/>
      <c r="G237" s="91"/>
      <c r="H237" s="48"/>
      <c r="I237" s="47"/>
      <c r="J237" s="91"/>
      <c r="K237" s="66">
        <f t="shared" si="20"/>
        <v>0</v>
      </c>
      <c r="M237" s="70">
        <f>+K237-L238</f>
        <v>0</v>
      </c>
      <c r="N237" s="151"/>
      <c r="O237" s="30"/>
      <c r="P237" s="156"/>
      <c r="Q237" s="30"/>
      <c r="R237" s="30"/>
      <c r="S237" s="30"/>
      <c r="T237" s="30"/>
      <c r="U237" s="30"/>
      <c r="V237" s="30"/>
    </row>
    <row r="238" spans="1:22" s="31" customFormat="1" ht="20.100000000000001" customHeight="1" thickBot="1" x14ac:dyDescent="0.35">
      <c r="A238" s="167"/>
      <c r="B238" s="29"/>
      <c r="C238" s="272"/>
      <c r="D238" s="252"/>
      <c r="E238" s="252"/>
      <c r="F238" s="253"/>
      <c r="G238" s="91"/>
      <c r="H238" s="48"/>
      <c r="I238" s="47"/>
      <c r="J238" s="91"/>
      <c r="K238" s="66">
        <f t="shared" si="20"/>
        <v>0</v>
      </c>
      <c r="L238" s="43"/>
      <c r="M238" s="70">
        <f>+K238-L239</f>
        <v>0</v>
      </c>
      <c r="N238" s="151"/>
      <c r="O238" s="30"/>
      <c r="P238" s="156"/>
      <c r="Q238" s="30"/>
      <c r="R238" s="30"/>
      <c r="S238" s="30"/>
      <c r="T238" s="30"/>
      <c r="U238" s="30"/>
      <c r="V238" s="30"/>
    </row>
    <row r="239" spans="1:22" s="55" customFormat="1" ht="30" customHeight="1" thickBot="1" x14ac:dyDescent="0.35">
      <c r="A239" s="169"/>
      <c r="B239" s="51"/>
      <c r="C239" s="227" t="s">
        <v>79</v>
      </c>
      <c r="D239" s="228"/>
      <c r="E239" s="228"/>
      <c r="F239" s="228"/>
      <c r="G239" s="228"/>
      <c r="H239" s="228"/>
      <c r="I239" s="228"/>
      <c r="J239" s="229"/>
      <c r="K239" s="73">
        <f>SUM(K235:K238)</f>
        <v>0</v>
      </c>
      <c r="L239" s="73">
        <f>SUM(L235:L238)</f>
        <v>0</v>
      </c>
      <c r="M239" s="74">
        <f>SUM(M235:M238)</f>
        <v>0</v>
      </c>
      <c r="N239" s="149" t="str">
        <f>IF(K239&gt;0, "ATTN: BUDGET NARRATIVE REQUIRED. PLEASE COMPLETE WORKSHEET", "")</f>
        <v/>
      </c>
      <c r="O239" s="54"/>
      <c r="P239" s="158"/>
      <c r="Q239" s="54"/>
      <c r="R239" s="54"/>
      <c r="S239" s="54"/>
      <c r="T239" s="54"/>
      <c r="U239" s="54"/>
      <c r="V239" s="54"/>
    </row>
    <row r="240" spans="1:22" s="26" customFormat="1" ht="45" customHeight="1" x14ac:dyDescent="0.5">
      <c r="A240" s="166"/>
      <c r="B240" s="23" t="s">
        <v>66</v>
      </c>
      <c r="C240" s="24"/>
      <c r="D240" s="24"/>
      <c r="E240" s="24"/>
      <c r="F240" s="24"/>
      <c r="G240" s="24"/>
      <c r="H240" s="24"/>
      <c r="I240" s="24"/>
      <c r="J240" s="24"/>
      <c r="K240" s="24"/>
      <c r="L240" s="24"/>
      <c r="M240" s="24"/>
      <c r="N240" s="145"/>
      <c r="O240" s="25"/>
      <c r="P240" s="155"/>
      <c r="Q240" s="25"/>
      <c r="R240" s="25"/>
      <c r="S240" s="25"/>
      <c r="T240" s="25"/>
      <c r="U240" s="25"/>
      <c r="V240" s="25"/>
    </row>
    <row r="241" spans="1:22" ht="20.100000000000001" customHeight="1" thickBot="1" x14ac:dyDescent="0.5">
      <c r="C241" s="28"/>
      <c r="D241" s="28"/>
      <c r="E241" s="28"/>
      <c r="F241" s="28"/>
      <c r="G241" s="28"/>
      <c r="H241" s="28"/>
      <c r="I241" s="28"/>
      <c r="J241" s="28"/>
      <c r="K241" s="28"/>
      <c r="L241" s="28"/>
      <c r="M241" s="28"/>
    </row>
    <row r="242" spans="1:22" s="31" customFormat="1" ht="30" customHeight="1" x14ac:dyDescent="0.3">
      <c r="A242" s="167"/>
      <c r="B242" s="29"/>
      <c r="C242" s="266" t="s">
        <v>52</v>
      </c>
      <c r="D242" s="267"/>
      <c r="E242" s="267"/>
      <c r="F242" s="268"/>
      <c r="G242" s="264" t="s">
        <v>47</v>
      </c>
      <c r="H242" s="264"/>
      <c r="I242" s="264"/>
      <c r="J242" s="264"/>
      <c r="K242" s="264"/>
      <c r="L242" s="264"/>
      <c r="M242" s="265"/>
      <c r="N242" s="146"/>
      <c r="O242" s="30"/>
      <c r="P242" s="156"/>
      <c r="Q242" s="30"/>
      <c r="R242" s="30"/>
      <c r="S242" s="30"/>
      <c r="T242" s="30"/>
      <c r="U242" s="30"/>
      <c r="V242" s="30"/>
    </row>
    <row r="243" spans="1:22" s="31" customFormat="1" ht="30" customHeight="1" thickBot="1" x14ac:dyDescent="0.35">
      <c r="A243" s="167"/>
      <c r="B243" s="29"/>
      <c r="C243" s="269"/>
      <c r="D243" s="270"/>
      <c r="E243" s="270"/>
      <c r="F243" s="271"/>
      <c r="G243" s="89" t="s">
        <v>8</v>
      </c>
      <c r="H243" s="89" t="s">
        <v>6</v>
      </c>
      <c r="I243" s="89" t="s">
        <v>7</v>
      </c>
      <c r="J243" s="89" t="s">
        <v>18</v>
      </c>
      <c r="K243" s="89" t="s">
        <v>2</v>
      </c>
      <c r="L243" s="89" t="s">
        <v>3</v>
      </c>
      <c r="M243" s="90" t="s">
        <v>4</v>
      </c>
      <c r="N243" s="146"/>
      <c r="O243" s="30"/>
      <c r="P243" s="156"/>
      <c r="Q243" s="30"/>
      <c r="R243" s="30"/>
      <c r="S243" s="30"/>
      <c r="T243" s="30"/>
      <c r="U243" s="30"/>
      <c r="V243" s="30"/>
    </row>
    <row r="244" spans="1:22" s="31" customFormat="1" ht="20.100000000000001" customHeight="1" thickTop="1" x14ac:dyDescent="0.3">
      <c r="A244" s="167"/>
      <c r="B244" s="29"/>
      <c r="C244" s="260"/>
      <c r="D244" s="258"/>
      <c r="E244" s="258"/>
      <c r="F244" s="259"/>
      <c r="G244" s="91"/>
      <c r="H244" s="44"/>
      <c r="I244" s="43"/>
      <c r="J244" s="91"/>
      <c r="K244" s="69">
        <f>TRUNC(I244*J244*G244,0)</f>
        <v>0</v>
      </c>
      <c r="L244" s="43"/>
      <c r="M244" s="70">
        <f>+K244-L244</f>
        <v>0</v>
      </c>
      <c r="N244" s="151"/>
      <c r="O244" s="30"/>
      <c r="P244" s="156"/>
      <c r="Q244" s="30"/>
      <c r="R244" s="30"/>
      <c r="S244" s="30"/>
      <c r="T244" s="30"/>
      <c r="U244" s="30"/>
      <c r="V244" s="30"/>
    </row>
    <row r="245" spans="1:22" s="31" customFormat="1" ht="20.100000000000001" customHeight="1" x14ac:dyDescent="0.3">
      <c r="A245" s="167"/>
      <c r="B245" s="29"/>
      <c r="C245" s="244"/>
      <c r="D245" s="225"/>
      <c r="E245" s="225"/>
      <c r="F245" s="226"/>
      <c r="G245" s="91"/>
      <c r="H245" s="44"/>
      <c r="I245" s="43"/>
      <c r="J245" s="91"/>
      <c r="K245" s="69">
        <f t="shared" ref="K245:K247" si="22">TRUNC(I245*J245*G245,0)</f>
        <v>0</v>
      </c>
      <c r="L245" s="43"/>
      <c r="M245" s="70">
        <f t="shared" ref="M245:M247" si="23">+K245-L245</f>
        <v>0</v>
      </c>
      <c r="N245" s="151"/>
      <c r="O245" s="30"/>
      <c r="P245" s="156"/>
      <c r="Q245" s="30"/>
      <c r="R245" s="30"/>
      <c r="S245" s="30"/>
      <c r="T245" s="30"/>
      <c r="U245" s="30"/>
      <c r="V245" s="30"/>
    </row>
    <row r="246" spans="1:22" s="31" customFormat="1" ht="20.100000000000001" customHeight="1" x14ac:dyDescent="0.3">
      <c r="A246" s="167"/>
      <c r="B246" s="29"/>
      <c r="C246" s="244"/>
      <c r="D246" s="225"/>
      <c r="E246" s="225"/>
      <c r="F246" s="226"/>
      <c r="G246" s="91"/>
      <c r="H246" s="44"/>
      <c r="I246" s="43"/>
      <c r="J246" s="91"/>
      <c r="K246" s="69">
        <f t="shared" si="22"/>
        <v>0</v>
      </c>
      <c r="L246" s="43"/>
      <c r="M246" s="70">
        <f t="shared" ref="M246" si="24">+K246-L246</f>
        <v>0</v>
      </c>
      <c r="N246" s="151"/>
      <c r="O246" s="30"/>
      <c r="P246" s="156"/>
      <c r="Q246" s="30"/>
      <c r="R246" s="30"/>
      <c r="S246" s="30"/>
      <c r="T246" s="30"/>
      <c r="U246" s="30"/>
      <c r="V246" s="30"/>
    </row>
    <row r="247" spans="1:22" s="31" customFormat="1" ht="20.100000000000001" customHeight="1" thickBot="1" x14ac:dyDescent="0.35">
      <c r="A247" s="167"/>
      <c r="B247" s="29"/>
      <c r="C247" s="261"/>
      <c r="D247" s="262"/>
      <c r="E247" s="262"/>
      <c r="F247" s="263"/>
      <c r="G247" s="91"/>
      <c r="H247" s="44"/>
      <c r="I247" s="43"/>
      <c r="J247" s="91"/>
      <c r="K247" s="69">
        <f t="shared" si="22"/>
        <v>0</v>
      </c>
      <c r="L247" s="47"/>
      <c r="M247" s="72">
        <f t="shared" si="23"/>
        <v>0</v>
      </c>
      <c r="N247" s="151"/>
      <c r="O247" s="30"/>
      <c r="P247" s="156"/>
      <c r="Q247" s="30"/>
      <c r="R247" s="30"/>
      <c r="S247" s="30"/>
      <c r="T247" s="30"/>
      <c r="U247" s="30"/>
      <c r="V247" s="30"/>
    </row>
    <row r="248" spans="1:22" s="55" customFormat="1" ht="30" customHeight="1" thickBot="1" x14ac:dyDescent="0.35">
      <c r="A248" s="169"/>
      <c r="B248" s="51"/>
      <c r="C248" s="227" t="s">
        <v>80</v>
      </c>
      <c r="D248" s="228"/>
      <c r="E248" s="228"/>
      <c r="F248" s="228"/>
      <c r="G248" s="228"/>
      <c r="H248" s="228"/>
      <c r="I248" s="228"/>
      <c r="J248" s="229"/>
      <c r="K248" s="73">
        <f>SUM(K244:K247)</f>
        <v>0</v>
      </c>
      <c r="L248" s="73">
        <f>SUM(L244:L247)</f>
        <v>0</v>
      </c>
      <c r="M248" s="74">
        <f>SUM(M244:M247)</f>
        <v>0</v>
      </c>
      <c r="N248" s="149" t="str">
        <f>IF(K248&gt;0, "ATTN: BUDGET NARRATIVE REQUIRED. PLEASE COMPLETE WORKSHEET", "")</f>
        <v/>
      </c>
      <c r="O248" s="54"/>
      <c r="P248" s="158"/>
      <c r="Q248" s="54"/>
      <c r="R248" s="54"/>
      <c r="S248" s="54"/>
      <c r="T248" s="54"/>
      <c r="U248" s="54"/>
      <c r="V248" s="54"/>
    </row>
    <row r="249" spans="1:22" s="26" customFormat="1" ht="45" customHeight="1" x14ac:dyDescent="0.5">
      <c r="A249" s="166"/>
      <c r="B249" s="23" t="s">
        <v>67</v>
      </c>
      <c r="C249" s="24"/>
      <c r="N249" s="145"/>
      <c r="O249" s="25"/>
      <c r="P249" s="155"/>
      <c r="Q249" s="25"/>
      <c r="R249" s="25"/>
      <c r="S249" s="25"/>
      <c r="T249" s="25"/>
      <c r="U249" s="25"/>
      <c r="V249" s="25"/>
    </row>
    <row r="250" spans="1:22" ht="20.100000000000001" customHeight="1" thickBot="1" x14ac:dyDescent="0.5">
      <c r="C250" s="56"/>
    </row>
    <row r="251" spans="1:22" s="88" customFormat="1" ht="30" customHeight="1" x14ac:dyDescent="0.3">
      <c r="A251" s="173"/>
      <c r="B251" s="86"/>
      <c r="C251" s="266" t="s">
        <v>52</v>
      </c>
      <c r="D251" s="267"/>
      <c r="E251" s="267"/>
      <c r="F251" s="267"/>
      <c r="G251" s="267"/>
      <c r="H251" s="268"/>
      <c r="I251" s="264" t="s">
        <v>47</v>
      </c>
      <c r="J251" s="264"/>
      <c r="K251" s="264"/>
      <c r="L251" s="264"/>
      <c r="M251" s="265"/>
      <c r="N251" s="146"/>
      <c r="O251" s="87"/>
      <c r="P251" s="163"/>
      <c r="Q251" s="87"/>
      <c r="R251" s="87"/>
      <c r="S251" s="87"/>
      <c r="T251" s="87"/>
      <c r="U251" s="87"/>
      <c r="V251" s="87"/>
    </row>
    <row r="252" spans="1:22" s="88" customFormat="1" ht="30" customHeight="1" thickBot="1" x14ac:dyDescent="0.35">
      <c r="A252" s="173"/>
      <c r="B252" s="86"/>
      <c r="C252" s="269"/>
      <c r="D252" s="270"/>
      <c r="E252" s="270"/>
      <c r="F252" s="270"/>
      <c r="G252" s="270"/>
      <c r="H252" s="271"/>
      <c r="I252" s="89" t="s">
        <v>5</v>
      </c>
      <c r="J252" s="89" t="s">
        <v>19</v>
      </c>
      <c r="K252" s="89" t="s">
        <v>2</v>
      </c>
      <c r="L252" s="89" t="s">
        <v>3</v>
      </c>
      <c r="M252" s="90" t="s">
        <v>4</v>
      </c>
      <c r="N252" s="146"/>
      <c r="O252" s="87"/>
      <c r="P252" s="163"/>
      <c r="Q252" s="87"/>
      <c r="R252" s="87"/>
      <c r="S252" s="87"/>
      <c r="T252" s="87"/>
      <c r="U252" s="87"/>
      <c r="V252" s="87"/>
    </row>
    <row r="253" spans="1:22" s="31" customFormat="1" ht="20.100000000000001" customHeight="1" thickTop="1" x14ac:dyDescent="0.3">
      <c r="A253" s="167"/>
      <c r="B253" s="29"/>
      <c r="C253" s="260"/>
      <c r="D253" s="258"/>
      <c r="E253" s="258"/>
      <c r="F253" s="258"/>
      <c r="G253" s="258"/>
      <c r="H253" s="259"/>
      <c r="I253" s="36"/>
      <c r="J253" s="39"/>
      <c r="K253" s="66">
        <f>TRUNC(I253*J253,0)</f>
        <v>0</v>
      </c>
      <c r="L253" s="36"/>
      <c r="M253" s="67">
        <f>+K253-L253</f>
        <v>0</v>
      </c>
      <c r="N253" s="151"/>
      <c r="O253" s="30"/>
      <c r="P253" s="156"/>
      <c r="Q253" s="30"/>
      <c r="R253" s="30"/>
      <c r="S253" s="30"/>
      <c r="T253" s="30"/>
      <c r="U253" s="30"/>
      <c r="V253" s="30"/>
    </row>
    <row r="254" spans="1:22" s="31" customFormat="1" ht="20.100000000000001" customHeight="1" thickBot="1" x14ac:dyDescent="0.35">
      <c r="A254" s="167"/>
      <c r="B254" s="29"/>
      <c r="C254" s="272"/>
      <c r="D254" s="252"/>
      <c r="E254" s="252"/>
      <c r="F254" s="252"/>
      <c r="G254" s="252"/>
      <c r="H254" s="253"/>
      <c r="I254" s="47"/>
      <c r="J254" s="49"/>
      <c r="K254" s="66">
        <f>TRUNC(I254*J254,0)</f>
        <v>0</v>
      </c>
      <c r="L254" s="47"/>
      <c r="M254" s="72">
        <f t="shared" ref="M254" si="25">+K254-L254</f>
        <v>0</v>
      </c>
      <c r="N254" s="151"/>
      <c r="O254" s="30"/>
      <c r="P254" s="156"/>
      <c r="Q254" s="30"/>
      <c r="R254" s="30"/>
      <c r="S254" s="30"/>
      <c r="T254" s="30"/>
      <c r="U254" s="30"/>
      <c r="V254" s="30"/>
    </row>
    <row r="255" spans="1:22" s="55" customFormat="1" ht="30" customHeight="1" thickBot="1" x14ac:dyDescent="0.35">
      <c r="A255" s="169"/>
      <c r="B255" s="51"/>
      <c r="C255" s="227" t="s">
        <v>81</v>
      </c>
      <c r="D255" s="228"/>
      <c r="E255" s="228"/>
      <c r="F255" s="228"/>
      <c r="G255" s="228"/>
      <c r="H255" s="228"/>
      <c r="I255" s="228"/>
      <c r="J255" s="229"/>
      <c r="K255" s="73">
        <f>SUM(K253:K254)</f>
        <v>0</v>
      </c>
      <c r="L255" s="73">
        <f>SUM(L253:L254)</f>
        <v>0</v>
      </c>
      <c r="M255" s="74">
        <f>SUM(M253:M254)</f>
        <v>0</v>
      </c>
      <c r="N255" s="149" t="str">
        <f>IF(K255&gt;0, "ATTN: BUDGET NARRATIVE REQUIRED. PLEASE COMPLETE WORKSHEET", "")</f>
        <v/>
      </c>
      <c r="O255" s="54"/>
      <c r="P255" s="158"/>
      <c r="Q255" s="54"/>
      <c r="R255" s="54"/>
      <c r="S255" s="54"/>
      <c r="T255" s="54"/>
      <c r="U255" s="54"/>
      <c r="V255" s="54"/>
    </row>
    <row r="256" spans="1:22" s="26" customFormat="1" ht="45" customHeight="1" x14ac:dyDescent="0.5">
      <c r="A256" s="166"/>
      <c r="B256" s="23" t="s">
        <v>68</v>
      </c>
      <c r="C256" s="24"/>
      <c r="D256" s="24"/>
      <c r="E256" s="24"/>
      <c r="F256" s="24"/>
      <c r="G256" s="24"/>
      <c r="H256" s="24"/>
      <c r="I256" s="24"/>
      <c r="J256" s="24"/>
      <c r="K256" s="24"/>
      <c r="L256" s="24"/>
      <c r="M256" s="24"/>
      <c r="N256" s="145"/>
      <c r="O256" s="25"/>
      <c r="P256" s="155"/>
      <c r="Q256" s="25"/>
      <c r="R256" s="25"/>
      <c r="S256" s="25"/>
      <c r="T256" s="25"/>
      <c r="U256" s="25"/>
      <c r="V256" s="25"/>
    </row>
    <row r="257" spans="1:22" ht="20.100000000000001" customHeight="1" thickBot="1" x14ac:dyDescent="0.5">
      <c r="C257" s="28"/>
      <c r="D257" s="28"/>
      <c r="E257" s="28"/>
      <c r="F257" s="28"/>
      <c r="G257" s="28"/>
      <c r="H257" s="28"/>
      <c r="I257" s="28"/>
      <c r="J257" s="28"/>
      <c r="K257" s="28"/>
      <c r="L257" s="28"/>
      <c r="M257" s="28"/>
    </row>
    <row r="258" spans="1:22" s="31" customFormat="1" ht="30" customHeight="1" x14ac:dyDescent="0.3">
      <c r="A258" s="167"/>
      <c r="B258" s="29"/>
      <c r="C258" s="266" t="s">
        <v>104</v>
      </c>
      <c r="D258" s="267"/>
      <c r="E258" s="267"/>
      <c r="F258" s="268"/>
      <c r="G258" s="264" t="s">
        <v>47</v>
      </c>
      <c r="H258" s="264"/>
      <c r="I258" s="264"/>
      <c r="J258" s="264"/>
      <c r="K258" s="264"/>
      <c r="L258" s="264"/>
      <c r="M258" s="265"/>
      <c r="N258" s="146"/>
      <c r="O258" s="30"/>
      <c r="P258" s="156"/>
      <c r="Q258" s="30"/>
      <c r="R258" s="30"/>
      <c r="S258" s="30"/>
      <c r="T258" s="30"/>
      <c r="U258" s="30"/>
      <c r="V258" s="30"/>
    </row>
    <row r="259" spans="1:22" s="31" customFormat="1" ht="30" customHeight="1" thickBot="1" x14ac:dyDescent="0.35">
      <c r="A259" s="167"/>
      <c r="B259" s="29"/>
      <c r="C259" s="269"/>
      <c r="D259" s="270"/>
      <c r="E259" s="270"/>
      <c r="F259" s="271"/>
      <c r="G259" s="89" t="s">
        <v>8</v>
      </c>
      <c r="H259" s="89" t="s">
        <v>6</v>
      </c>
      <c r="I259" s="89" t="s">
        <v>7</v>
      </c>
      <c r="J259" s="89" t="s">
        <v>18</v>
      </c>
      <c r="K259" s="89" t="s">
        <v>2</v>
      </c>
      <c r="L259" s="89" t="s">
        <v>3</v>
      </c>
      <c r="M259" s="90" t="s">
        <v>4</v>
      </c>
      <c r="N259" s="146"/>
      <c r="O259" s="30"/>
      <c r="P259" s="156"/>
      <c r="Q259" s="30"/>
      <c r="R259" s="30"/>
      <c r="S259" s="30"/>
      <c r="T259" s="30"/>
      <c r="U259" s="30"/>
      <c r="V259" s="30"/>
    </row>
    <row r="260" spans="1:22" s="31" customFormat="1" ht="19.5" customHeight="1" thickTop="1" x14ac:dyDescent="0.3">
      <c r="A260" s="167"/>
      <c r="B260" s="29"/>
      <c r="C260" s="278"/>
      <c r="D260" s="279"/>
      <c r="E260" s="279"/>
      <c r="F260" s="280"/>
      <c r="G260" s="91"/>
      <c r="H260" s="37"/>
      <c r="I260" s="36"/>
      <c r="J260" s="177"/>
      <c r="K260" s="66">
        <f>TRUNC(G260*+I260*J260,0)</f>
        <v>0</v>
      </c>
      <c r="L260" s="36"/>
      <c r="M260" s="67">
        <f>+K260-L260</f>
        <v>0</v>
      </c>
      <c r="N260" s="151"/>
      <c r="O260" s="30"/>
      <c r="P260" s="156"/>
      <c r="Q260" s="30"/>
      <c r="R260" s="30"/>
      <c r="S260" s="30"/>
      <c r="T260" s="30"/>
      <c r="U260" s="30"/>
      <c r="V260" s="30"/>
    </row>
    <row r="261" spans="1:22" s="31" customFormat="1" ht="20.100000000000001" customHeight="1" x14ac:dyDescent="0.3">
      <c r="A261" s="167"/>
      <c r="B261" s="29"/>
      <c r="C261" s="244"/>
      <c r="D261" s="225"/>
      <c r="E261" s="225"/>
      <c r="F261" s="226"/>
      <c r="G261" s="92"/>
      <c r="H261" s="44"/>
      <c r="I261" s="43"/>
      <c r="J261" s="178"/>
      <c r="K261" s="66">
        <f t="shared" ref="K261:K277" si="26">TRUNC(G261*+I261*J261,0)</f>
        <v>0</v>
      </c>
      <c r="L261" s="43"/>
      <c r="M261" s="70">
        <f t="shared" ref="M261:M277" si="27">+K261-L261</f>
        <v>0</v>
      </c>
      <c r="N261" s="151"/>
      <c r="O261" s="30"/>
      <c r="P261" s="156"/>
      <c r="Q261" s="30"/>
      <c r="R261" s="30"/>
      <c r="S261" s="30"/>
      <c r="T261" s="30"/>
      <c r="U261" s="30"/>
      <c r="V261" s="30"/>
    </row>
    <row r="262" spans="1:22" s="31" customFormat="1" ht="20.100000000000001" customHeight="1" x14ac:dyDescent="0.3">
      <c r="A262" s="167"/>
      <c r="B262" s="29"/>
      <c r="C262" s="244"/>
      <c r="D262" s="225"/>
      <c r="E262" s="225"/>
      <c r="F262" s="226"/>
      <c r="G262" s="92"/>
      <c r="H262" s="44"/>
      <c r="I262" s="43"/>
      <c r="J262" s="178"/>
      <c r="K262" s="66">
        <f t="shared" si="26"/>
        <v>0</v>
      </c>
      <c r="L262" s="43"/>
      <c r="M262" s="70">
        <f t="shared" si="27"/>
        <v>0</v>
      </c>
      <c r="N262" s="151"/>
      <c r="O262" s="30"/>
      <c r="P262" s="156"/>
      <c r="Q262" s="30"/>
      <c r="R262" s="30"/>
      <c r="S262" s="30"/>
      <c r="T262" s="30"/>
      <c r="U262" s="30"/>
      <c r="V262" s="30"/>
    </row>
    <row r="263" spans="1:22" s="31" customFormat="1" ht="20.100000000000001" customHeight="1" x14ac:dyDescent="0.3">
      <c r="A263" s="167"/>
      <c r="B263" s="29"/>
      <c r="C263" s="244"/>
      <c r="D263" s="225"/>
      <c r="E263" s="225"/>
      <c r="F263" s="226"/>
      <c r="G263" s="92"/>
      <c r="H263" s="44"/>
      <c r="I263" s="43"/>
      <c r="J263" s="178"/>
      <c r="K263" s="66">
        <f t="shared" si="26"/>
        <v>0</v>
      </c>
      <c r="L263" s="43"/>
      <c r="M263" s="70">
        <f t="shared" si="27"/>
        <v>0</v>
      </c>
      <c r="N263" s="151"/>
      <c r="O263" s="30"/>
      <c r="P263" s="156"/>
      <c r="Q263" s="30"/>
      <c r="R263" s="30"/>
      <c r="S263" s="30"/>
      <c r="T263" s="30"/>
      <c r="U263" s="30"/>
      <c r="V263" s="30"/>
    </row>
    <row r="264" spans="1:22" s="31" customFormat="1" ht="20.100000000000001" customHeight="1" x14ac:dyDescent="0.3">
      <c r="A264" s="167"/>
      <c r="B264" s="29"/>
      <c r="C264" s="244"/>
      <c r="D264" s="225"/>
      <c r="E264" s="225"/>
      <c r="F264" s="226"/>
      <c r="G264" s="92"/>
      <c r="H264" s="44"/>
      <c r="I264" s="43"/>
      <c r="J264" s="178"/>
      <c r="K264" s="66">
        <f t="shared" si="26"/>
        <v>0</v>
      </c>
      <c r="L264" s="43"/>
      <c r="M264" s="70">
        <f t="shared" si="27"/>
        <v>0</v>
      </c>
      <c r="N264" s="151"/>
      <c r="O264" s="30"/>
      <c r="P264" s="156"/>
      <c r="Q264" s="30"/>
      <c r="R264" s="30"/>
      <c r="S264" s="30"/>
      <c r="T264" s="30"/>
      <c r="U264" s="30"/>
      <c r="V264" s="30"/>
    </row>
    <row r="265" spans="1:22" s="31" customFormat="1" ht="20.100000000000001" customHeight="1" x14ac:dyDescent="0.3">
      <c r="A265" s="167"/>
      <c r="B265" s="29"/>
      <c r="C265" s="244"/>
      <c r="D265" s="225"/>
      <c r="E265" s="225"/>
      <c r="F265" s="226"/>
      <c r="G265" s="92"/>
      <c r="H265" s="44"/>
      <c r="I265" s="43"/>
      <c r="J265" s="178"/>
      <c r="K265" s="66">
        <f t="shared" si="26"/>
        <v>0</v>
      </c>
      <c r="L265" s="43"/>
      <c r="M265" s="70">
        <f t="shared" si="27"/>
        <v>0</v>
      </c>
      <c r="N265" s="151"/>
      <c r="O265" s="30"/>
      <c r="P265" s="156"/>
      <c r="Q265" s="30"/>
      <c r="R265" s="30"/>
      <c r="S265" s="30"/>
      <c r="T265" s="30"/>
      <c r="U265" s="30"/>
      <c r="V265" s="30"/>
    </row>
    <row r="266" spans="1:22" s="31" customFormat="1" ht="20.100000000000001" customHeight="1" x14ac:dyDescent="0.3">
      <c r="A266" s="167"/>
      <c r="B266" s="29"/>
      <c r="C266" s="244"/>
      <c r="D266" s="225"/>
      <c r="E266" s="225"/>
      <c r="F266" s="226"/>
      <c r="G266" s="92"/>
      <c r="H266" s="44"/>
      <c r="I266" s="43"/>
      <c r="J266" s="178"/>
      <c r="K266" s="66">
        <f t="shared" si="26"/>
        <v>0</v>
      </c>
      <c r="L266" s="43"/>
      <c r="M266" s="70">
        <f t="shared" si="27"/>
        <v>0</v>
      </c>
      <c r="N266" s="151"/>
      <c r="O266" s="30"/>
      <c r="P266" s="156"/>
      <c r="Q266" s="30"/>
      <c r="R266" s="30"/>
      <c r="S266" s="30"/>
      <c r="T266" s="30"/>
      <c r="U266" s="30"/>
      <c r="V266" s="30"/>
    </row>
    <row r="267" spans="1:22" s="31" customFormat="1" ht="20.100000000000001" customHeight="1" x14ac:dyDescent="0.3">
      <c r="A267" s="167"/>
      <c r="B267" s="29"/>
      <c r="C267" s="244"/>
      <c r="D267" s="225"/>
      <c r="E267" s="225"/>
      <c r="F267" s="226"/>
      <c r="G267" s="92"/>
      <c r="H267" s="44"/>
      <c r="I267" s="43"/>
      <c r="J267" s="178"/>
      <c r="K267" s="66">
        <f t="shared" si="26"/>
        <v>0</v>
      </c>
      <c r="L267" s="43"/>
      <c r="M267" s="70">
        <f t="shared" si="27"/>
        <v>0</v>
      </c>
      <c r="N267" s="151"/>
      <c r="O267" s="30"/>
      <c r="P267" s="156"/>
      <c r="Q267" s="30"/>
      <c r="R267" s="30"/>
      <c r="S267" s="30"/>
      <c r="T267" s="30"/>
      <c r="U267" s="30"/>
      <c r="V267" s="30"/>
    </row>
    <row r="268" spans="1:22" s="31" customFormat="1" ht="20.100000000000001" customHeight="1" x14ac:dyDescent="0.3">
      <c r="A268" s="167"/>
      <c r="B268" s="29"/>
      <c r="C268" s="244"/>
      <c r="D268" s="225"/>
      <c r="E268" s="225"/>
      <c r="F268" s="226"/>
      <c r="G268" s="92"/>
      <c r="H268" s="44"/>
      <c r="I268" s="43"/>
      <c r="J268" s="178"/>
      <c r="K268" s="66">
        <f t="shared" si="26"/>
        <v>0</v>
      </c>
      <c r="L268" s="43"/>
      <c r="M268" s="70">
        <f t="shared" si="27"/>
        <v>0</v>
      </c>
      <c r="N268" s="151"/>
      <c r="O268" s="30"/>
      <c r="P268" s="156"/>
      <c r="Q268" s="30"/>
      <c r="R268" s="30"/>
      <c r="S268" s="30"/>
      <c r="T268" s="30"/>
      <c r="U268" s="30"/>
      <c r="V268" s="30"/>
    </row>
    <row r="269" spans="1:22" s="31" customFormat="1" ht="20.100000000000001" customHeight="1" x14ac:dyDescent="0.3">
      <c r="A269" s="167"/>
      <c r="B269" s="29"/>
      <c r="C269" s="244"/>
      <c r="D269" s="225"/>
      <c r="E269" s="225"/>
      <c r="F269" s="226"/>
      <c r="G269" s="92"/>
      <c r="H269" s="44"/>
      <c r="I269" s="43"/>
      <c r="J269" s="178"/>
      <c r="K269" s="66">
        <f t="shared" si="26"/>
        <v>0</v>
      </c>
      <c r="L269" s="43"/>
      <c r="M269" s="70">
        <f t="shared" si="27"/>
        <v>0</v>
      </c>
      <c r="N269" s="151"/>
      <c r="O269" s="30"/>
      <c r="P269" s="156"/>
      <c r="Q269" s="30"/>
      <c r="R269" s="30"/>
      <c r="S269" s="30"/>
      <c r="T269" s="30"/>
      <c r="U269" s="30"/>
      <c r="V269" s="30"/>
    </row>
    <row r="270" spans="1:22" s="31" customFormat="1" ht="20.100000000000001" customHeight="1" x14ac:dyDescent="0.3">
      <c r="A270" s="167"/>
      <c r="B270" s="29"/>
      <c r="C270" s="244"/>
      <c r="D270" s="225"/>
      <c r="E270" s="225"/>
      <c r="F270" s="226"/>
      <c r="G270" s="92"/>
      <c r="H270" s="44"/>
      <c r="I270" s="43"/>
      <c r="J270" s="178"/>
      <c r="K270" s="66">
        <f t="shared" si="26"/>
        <v>0</v>
      </c>
      <c r="L270" s="43"/>
      <c r="M270" s="70">
        <f t="shared" si="27"/>
        <v>0</v>
      </c>
      <c r="N270" s="151"/>
      <c r="O270" s="30"/>
      <c r="P270" s="156"/>
      <c r="Q270" s="30"/>
      <c r="R270" s="30"/>
      <c r="S270" s="30"/>
      <c r="T270" s="30"/>
      <c r="U270" s="30"/>
      <c r="V270" s="30"/>
    </row>
    <row r="271" spans="1:22" s="31" customFormat="1" ht="20.100000000000001" customHeight="1" x14ac:dyDescent="0.3">
      <c r="A271" s="167"/>
      <c r="B271" s="29"/>
      <c r="C271" s="244"/>
      <c r="D271" s="225"/>
      <c r="E271" s="225"/>
      <c r="F271" s="226"/>
      <c r="G271" s="92"/>
      <c r="H271" s="44"/>
      <c r="I271" s="43"/>
      <c r="J271" s="178"/>
      <c r="K271" s="66">
        <f t="shared" si="26"/>
        <v>0</v>
      </c>
      <c r="L271" s="43"/>
      <c r="M271" s="70">
        <f t="shared" si="27"/>
        <v>0</v>
      </c>
      <c r="N271" s="151"/>
      <c r="O271" s="30"/>
      <c r="P271" s="156"/>
      <c r="Q271" s="30"/>
      <c r="R271" s="30"/>
      <c r="S271" s="30"/>
      <c r="T271" s="30"/>
      <c r="U271" s="30"/>
      <c r="V271" s="30"/>
    </row>
    <row r="272" spans="1:22" s="31" customFormat="1" ht="20.100000000000001" customHeight="1" x14ac:dyDescent="0.3">
      <c r="A272" s="167"/>
      <c r="B272" s="29"/>
      <c r="C272" s="244"/>
      <c r="D272" s="225"/>
      <c r="E272" s="225"/>
      <c r="F272" s="226"/>
      <c r="G272" s="92"/>
      <c r="H272" s="44"/>
      <c r="I272" s="43"/>
      <c r="J272" s="178"/>
      <c r="K272" s="66">
        <f t="shared" si="26"/>
        <v>0</v>
      </c>
      <c r="L272" s="43"/>
      <c r="M272" s="70">
        <f t="shared" si="27"/>
        <v>0</v>
      </c>
      <c r="N272" s="151"/>
      <c r="O272" s="30"/>
      <c r="P272" s="156"/>
      <c r="Q272" s="30"/>
      <c r="R272" s="30"/>
      <c r="S272" s="30"/>
      <c r="T272" s="30"/>
      <c r="U272" s="30"/>
      <c r="V272" s="30"/>
    </row>
    <row r="273" spans="1:22" s="31" customFormat="1" ht="20.100000000000001" customHeight="1" x14ac:dyDescent="0.3">
      <c r="A273" s="167"/>
      <c r="B273" s="29"/>
      <c r="C273" s="244"/>
      <c r="D273" s="225"/>
      <c r="E273" s="225"/>
      <c r="F273" s="226"/>
      <c r="G273" s="92"/>
      <c r="H273" s="44"/>
      <c r="I273" s="43"/>
      <c r="J273" s="178"/>
      <c r="K273" s="66">
        <f t="shared" si="26"/>
        <v>0</v>
      </c>
      <c r="L273" s="43"/>
      <c r="M273" s="70">
        <f t="shared" si="27"/>
        <v>0</v>
      </c>
      <c r="N273" s="151"/>
      <c r="O273" s="30"/>
      <c r="P273" s="156"/>
      <c r="Q273" s="30"/>
      <c r="R273" s="30"/>
      <c r="S273" s="30"/>
      <c r="T273" s="30"/>
      <c r="U273" s="30"/>
      <c r="V273" s="30"/>
    </row>
    <row r="274" spans="1:22" s="31" customFormat="1" ht="20.100000000000001" customHeight="1" x14ac:dyDescent="0.3">
      <c r="A274" s="167"/>
      <c r="B274" s="29"/>
      <c r="C274" s="244"/>
      <c r="D274" s="225"/>
      <c r="E274" s="225"/>
      <c r="F274" s="226"/>
      <c r="G274" s="92"/>
      <c r="H274" s="44"/>
      <c r="I274" s="43"/>
      <c r="J274" s="178"/>
      <c r="K274" s="66">
        <f t="shared" si="26"/>
        <v>0</v>
      </c>
      <c r="L274" s="43"/>
      <c r="M274" s="70">
        <f t="shared" si="27"/>
        <v>0</v>
      </c>
      <c r="N274" s="151"/>
      <c r="O274" s="30"/>
      <c r="P274" s="156"/>
      <c r="Q274" s="30"/>
      <c r="R274" s="30"/>
      <c r="S274" s="30"/>
      <c r="T274" s="30"/>
      <c r="U274" s="30"/>
      <c r="V274" s="30"/>
    </row>
    <row r="275" spans="1:22" s="31" customFormat="1" ht="20.100000000000001" customHeight="1" x14ac:dyDescent="0.3">
      <c r="A275" s="167"/>
      <c r="B275" s="29"/>
      <c r="C275" s="244"/>
      <c r="D275" s="225"/>
      <c r="E275" s="225"/>
      <c r="F275" s="226"/>
      <c r="G275" s="92"/>
      <c r="H275" s="44"/>
      <c r="I275" s="43"/>
      <c r="J275" s="178"/>
      <c r="K275" s="66">
        <f t="shared" si="26"/>
        <v>0</v>
      </c>
      <c r="L275" s="43"/>
      <c r="M275" s="70">
        <f t="shared" si="27"/>
        <v>0</v>
      </c>
      <c r="N275" s="151"/>
      <c r="O275" s="30"/>
      <c r="P275" s="156"/>
      <c r="Q275" s="30"/>
      <c r="R275" s="30"/>
      <c r="S275" s="30"/>
      <c r="T275" s="30"/>
      <c r="U275" s="30"/>
      <c r="V275" s="30"/>
    </row>
    <row r="276" spans="1:22" s="31" customFormat="1" ht="20.100000000000001" customHeight="1" x14ac:dyDescent="0.3">
      <c r="A276" s="167"/>
      <c r="B276" s="29"/>
      <c r="C276" s="244"/>
      <c r="D276" s="225"/>
      <c r="E276" s="225"/>
      <c r="F276" s="226"/>
      <c r="G276" s="92"/>
      <c r="H276" s="44"/>
      <c r="I276" s="43"/>
      <c r="J276" s="178"/>
      <c r="K276" s="66">
        <f t="shared" si="26"/>
        <v>0</v>
      </c>
      <c r="L276" s="43"/>
      <c r="M276" s="70">
        <f t="shared" si="27"/>
        <v>0</v>
      </c>
      <c r="N276" s="151"/>
      <c r="O276" s="30"/>
      <c r="P276" s="156"/>
      <c r="Q276" s="30"/>
      <c r="R276" s="30"/>
      <c r="S276" s="30"/>
      <c r="T276" s="30"/>
      <c r="U276" s="30"/>
      <c r="V276" s="30"/>
    </row>
    <row r="277" spans="1:22" s="31" customFormat="1" ht="20.100000000000001" customHeight="1" thickBot="1" x14ac:dyDescent="0.35">
      <c r="A277" s="167"/>
      <c r="B277" s="29"/>
      <c r="C277" s="261"/>
      <c r="D277" s="262"/>
      <c r="E277" s="262"/>
      <c r="F277" s="263"/>
      <c r="G277" s="93"/>
      <c r="H277" s="48"/>
      <c r="I277" s="47"/>
      <c r="J277" s="179"/>
      <c r="K277" s="66">
        <f t="shared" si="26"/>
        <v>0</v>
      </c>
      <c r="L277" s="47"/>
      <c r="M277" s="72">
        <f t="shared" si="27"/>
        <v>0</v>
      </c>
      <c r="N277" s="151"/>
      <c r="O277" s="30"/>
      <c r="P277" s="156"/>
      <c r="Q277" s="30"/>
      <c r="R277" s="30"/>
      <c r="S277" s="30"/>
      <c r="T277" s="30"/>
      <c r="U277" s="30"/>
      <c r="V277" s="30"/>
    </row>
    <row r="278" spans="1:22" s="55" customFormat="1" ht="30" customHeight="1" thickBot="1" x14ac:dyDescent="0.35">
      <c r="A278" s="169"/>
      <c r="B278" s="51"/>
      <c r="C278" s="227" t="s">
        <v>82</v>
      </c>
      <c r="D278" s="228"/>
      <c r="E278" s="228"/>
      <c r="F278" s="228"/>
      <c r="G278" s="228"/>
      <c r="H278" s="228"/>
      <c r="I278" s="228"/>
      <c r="J278" s="229"/>
      <c r="K278" s="73">
        <f>SUM(K260:K277)</f>
        <v>0</v>
      </c>
      <c r="L278" s="73">
        <f>SUM(L260:L277)</f>
        <v>0</v>
      </c>
      <c r="M278" s="74">
        <f>SUM(M260:M277)</f>
        <v>0</v>
      </c>
      <c r="N278" s="149" t="str">
        <f>IF(K278&gt;0, "ATTN: BUDGET NARRATIVE REQUIRED. PLEASE COMPLETE WORKSHEET", "")</f>
        <v/>
      </c>
      <c r="O278" s="54"/>
      <c r="P278" s="158"/>
      <c r="Q278" s="54"/>
      <c r="R278" s="54"/>
      <c r="S278" s="54"/>
      <c r="T278" s="54"/>
      <c r="U278" s="54"/>
      <c r="V278" s="54"/>
    </row>
    <row r="279" spans="1:22" s="98" customFormat="1" ht="20.100000000000001" customHeight="1" x14ac:dyDescent="0.45">
      <c r="A279" s="164"/>
      <c r="B279" s="94"/>
      <c r="C279" s="95"/>
      <c r="D279" s="95"/>
      <c r="E279" s="95"/>
      <c r="F279" s="95"/>
      <c r="G279" s="95"/>
      <c r="H279" s="95"/>
      <c r="I279" s="95"/>
      <c r="J279" s="95"/>
      <c r="K279" s="96"/>
      <c r="L279" s="96"/>
      <c r="M279" s="97"/>
      <c r="N279" s="153"/>
      <c r="P279" s="164"/>
    </row>
    <row r="280" spans="1:22" s="165" customFormat="1" ht="20.100000000000001" customHeight="1" x14ac:dyDescent="0.45">
      <c r="B280" s="174"/>
      <c r="N280" s="143"/>
      <c r="O280" s="154"/>
      <c r="P280" s="154"/>
      <c r="Q280" s="154"/>
      <c r="R280" s="154"/>
      <c r="S280" s="154"/>
      <c r="T280" s="154"/>
      <c r="U280" s="154"/>
      <c r="V280" s="154"/>
    </row>
    <row r="281" spans="1:22" s="165" customFormat="1" ht="399.9" customHeight="1" x14ac:dyDescent="0.45">
      <c r="B281" s="174"/>
      <c r="N281" s="143"/>
      <c r="O281" s="154"/>
      <c r="P281" s="154"/>
      <c r="Q281" s="154"/>
      <c r="R281" s="154"/>
      <c r="S281" s="154"/>
      <c r="T281" s="154"/>
      <c r="U281" s="154"/>
      <c r="V281" s="154"/>
    </row>
    <row r="282" spans="1:22" s="165" customFormat="1" ht="20.100000000000001" customHeight="1" x14ac:dyDescent="0.45">
      <c r="B282" s="174"/>
      <c r="N282" s="143"/>
      <c r="O282" s="154"/>
      <c r="P282" s="154"/>
      <c r="Q282" s="154"/>
      <c r="R282" s="154"/>
      <c r="S282" s="154"/>
      <c r="T282" s="154"/>
      <c r="U282" s="154"/>
      <c r="V282" s="154"/>
    </row>
    <row r="283" spans="1:22" s="165" customFormat="1" ht="20.100000000000001" customHeight="1" x14ac:dyDescent="0.45">
      <c r="B283" s="174"/>
      <c r="N283" s="143"/>
      <c r="O283" s="154"/>
      <c r="P283" s="154"/>
      <c r="Q283" s="154"/>
      <c r="R283" s="154"/>
      <c r="S283" s="154"/>
      <c r="T283" s="154"/>
      <c r="U283" s="154"/>
      <c r="V283" s="154"/>
    </row>
    <row r="284" spans="1:22" s="165" customFormat="1" ht="20.100000000000001" customHeight="1" x14ac:dyDescent="0.45">
      <c r="B284" s="174"/>
      <c r="N284" s="143"/>
      <c r="O284" s="154"/>
      <c r="P284" s="154"/>
      <c r="Q284" s="154"/>
      <c r="R284" s="154"/>
      <c r="S284" s="154"/>
      <c r="T284" s="154"/>
      <c r="U284" s="154"/>
      <c r="V284" s="154"/>
    </row>
    <row r="285" spans="1:22" s="165" customFormat="1" ht="20.100000000000001" customHeight="1" x14ac:dyDescent="0.45">
      <c r="B285" s="174"/>
      <c r="N285" s="143"/>
      <c r="O285" s="154"/>
      <c r="P285" s="154"/>
      <c r="Q285" s="154"/>
      <c r="R285" s="154"/>
      <c r="S285" s="154"/>
      <c r="T285" s="154"/>
      <c r="U285" s="154"/>
      <c r="V285" s="154"/>
    </row>
    <row r="286" spans="1:22" s="165" customFormat="1" ht="20.100000000000001" customHeight="1" x14ac:dyDescent="0.45">
      <c r="B286" s="174"/>
      <c r="N286" s="143"/>
      <c r="O286" s="154"/>
      <c r="P286" s="154"/>
      <c r="Q286" s="154"/>
      <c r="R286" s="154"/>
      <c r="S286" s="154"/>
      <c r="T286" s="154"/>
      <c r="U286" s="154"/>
      <c r="V286" s="154"/>
    </row>
  </sheetData>
  <sheetProtection sheet="1" selectLockedCells="1"/>
  <mergeCells count="255">
    <mergeCell ref="C201:I201"/>
    <mergeCell ref="C202:I202"/>
    <mergeCell ref="C203:I203"/>
    <mergeCell ref="C204:I204"/>
    <mergeCell ref="C266:F266"/>
    <mergeCell ref="C267:F267"/>
    <mergeCell ref="C268:F268"/>
    <mergeCell ref="C269:F269"/>
    <mergeCell ref="C270:F270"/>
    <mergeCell ref="C221:J221"/>
    <mergeCell ref="C211:D211"/>
    <mergeCell ref="G224:M224"/>
    <mergeCell ref="C224:F225"/>
    <mergeCell ref="C217:D217"/>
    <mergeCell ref="C218:D218"/>
    <mergeCell ref="C219:D219"/>
    <mergeCell ref="C220:D220"/>
    <mergeCell ref="E217:F217"/>
    <mergeCell ref="E218:F218"/>
    <mergeCell ref="E219:F219"/>
    <mergeCell ref="E220:F220"/>
    <mergeCell ref="C226:F226"/>
    <mergeCell ref="C227:F227"/>
    <mergeCell ref="C229:F229"/>
    <mergeCell ref="C175:I175"/>
    <mergeCell ref="C187:D187"/>
    <mergeCell ref="C188:D188"/>
    <mergeCell ref="C189:D189"/>
    <mergeCell ref="C190:D190"/>
    <mergeCell ref="C197:I197"/>
    <mergeCell ref="C198:I198"/>
    <mergeCell ref="C199:I199"/>
    <mergeCell ref="C200:I200"/>
    <mergeCell ref="C159:H159"/>
    <mergeCell ref="C160:H160"/>
    <mergeCell ref="C161:H161"/>
    <mergeCell ref="C168:I168"/>
    <mergeCell ref="C169:I169"/>
    <mergeCell ref="C170:I170"/>
    <mergeCell ref="C171:I171"/>
    <mergeCell ref="C172:I172"/>
    <mergeCell ref="C173:I173"/>
    <mergeCell ref="C150:H150"/>
    <mergeCell ref="C151:H151"/>
    <mergeCell ref="C152:H152"/>
    <mergeCell ref="C153:H153"/>
    <mergeCell ref="C154:H154"/>
    <mergeCell ref="C155:H155"/>
    <mergeCell ref="C156:H156"/>
    <mergeCell ref="C157:H157"/>
    <mergeCell ref="C158:H158"/>
    <mergeCell ref="C125:H125"/>
    <mergeCell ref="C126:H126"/>
    <mergeCell ref="C127:H127"/>
    <mergeCell ref="C128:H128"/>
    <mergeCell ref="C129:H129"/>
    <mergeCell ref="C137:H137"/>
    <mergeCell ref="C138:H138"/>
    <mergeCell ref="C139:H139"/>
    <mergeCell ref="C140:H140"/>
    <mergeCell ref="C116:H116"/>
    <mergeCell ref="C117:H117"/>
    <mergeCell ref="C118:H118"/>
    <mergeCell ref="C119:H119"/>
    <mergeCell ref="C120:H120"/>
    <mergeCell ref="C121:H121"/>
    <mergeCell ref="C122:H122"/>
    <mergeCell ref="C123:H123"/>
    <mergeCell ref="C124:H124"/>
    <mergeCell ref="D41:H41"/>
    <mergeCell ref="D42:H42"/>
    <mergeCell ref="E185:F185"/>
    <mergeCell ref="E186:F186"/>
    <mergeCell ref="E187:F187"/>
    <mergeCell ref="E188:F188"/>
    <mergeCell ref="C212:D212"/>
    <mergeCell ref="C213:D213"/>
    <mergeCell ref="C214:D214"/>
    <mergeCell ref="D43:H43"/>
    <mergeCell ref="D44:H44"/>
    <mergeCell ref="D45:H45"/>
    <mergeCell ref="D46:H46"/>
    <mergeCell ref="D47:H47"/>
    <mergeCell ref="D48:H48"/>
    <mergeCell ref="D49:H49"/>
    <mergeCell ref="D50:H50"/>
    <mergeCell ref="D51:H51"/>
    <mergeCell ref="C103:H103"/>
    <mergeCell ref="C104:H104"/>
    <mergeCell ref="C105:H105"/>
    <mergeCell ref="C106:H106"/>
    <mergeCell ref="C107:H107"/>
    <mergeCell ref="C108:H108"/>
    <mergeCell ref="C215:D215"/>
    <mergeCell ref="C216:D216"/>
    <mergeCell ref="E212:F212"/>
    <mergeCell ref="E213:F213"/>
    <mergeCell ref="E214:F214"/>
    <mergeCell ref="E215:F215"/>
    <mergeCell ref="E216:F216"/>
    <mergeCell ref="C162:H162"/>
    <mergeCell ref="C177:J177"/>
    <mergeCell ref="E211:F211"/>
    <mergeCell ref="C191:D191"/>
    <mergeCell ref="C192:J192"/>
    <mergeCell ref="E189:F189"/>
    <mergeCell ref="E190:F190"/>
    <mergeCell ref="E191:F191"/>
    <mergeCell ref="C206:J206"/>
    <mergeCell ref="C195:I195"/>
    <mergeCell ref="C196:I196"/>
    <mergeCell ref="C205:I205"/>
    <mergeCell ref="C183:D183"/>
    <mergeCell ref="C184:D184"/>
    <mergeCell ref="C185:D185"/>
    <mergeCell ref="C186:D186"/>
    <mergeCell ref="C174:I174"/>
    <mergeCell ref="I134:M134"/>
    <mergeCell ref="C134:H135"/>
    <mergeCell ref="E184:F184"/>
    <mergeCell ref="D60:H60"/>
    <mergeCell ref="D61:H61"/>
    <mergeCell ref="D69:D70"/>
    <mergeCell ref="E69:E70"/>
    <mergeCell ref="F69:F70"/>
    <mergeCell ref="D52:H52"/>
    <mergeCell ref="D53:H53"/>
    <mergeCell ref="D54:H54"/>
    <mergeCell ref="D55:H55"/>
    <mergeCell ref="D56:H56"/>
    <mergeCell ref="D57:H57"/>
    <mergeCell ref="D58:H58"/>
    <mergeCell ref="D59:H59"/>
    <mergeCell ref="C182:D182"/>
    <mergeCell ref="C109:H109"/>
    <mergeCell ref="C110:H110"/>
    <mergeCell ref="C111:H111"/>
    <mergeCell ref="C112:H112"/>
    <mergeCell ref="C113:H113"/>
    <mergeCell ref="C114:H114"/>
    <mergeCell ref="C115:H115"/>
    <mergeCell ref="E209:F210"/>
    <mergeCell ref="G209:G210"/>
    <mergeCell ref="H209:M209"/>
    <mergeCell ref="C163:J163"/>
    <mergeCell ref="C136:H136"/>
    <mergeCell ref="C166:I166"/>
    <mergeCell ref="C167:I167"/>
    <mergeCell ref="C176:I176"/>
    <mergeCell ref="C178:M178"/>
    <mergeCell ref="H180:M180"/>
    <mergeCell ref="E180:F181"/>
    <mergeCell ref="E182:F182"/>
    <mergeCell ref="E183:F183"/>
    <mergeCell ref="C180:D181"/>
    <mergeCell ref="G180:G181"/>
    <mergeCell ref="C141:H141"/>
    <mergeCell ref="C142:H142"/>
    <mergeCell ref="C143:H143"/>
    <mergeCell ref="C144:H144"/>
    <mergeCell ref="C145:H145"/>
    <mergeCell ref="C146:H146"/>
    <mergeCell ref="C147:H147"/>
    <mergeCell ref="C148:H148"/>
    <mergeCell ref="C149:H149"/>
    <mergeCell ref="C277:F277"/>
    <mergeCell ref="G258:M258"/>
    <mergeCell ref="C255:J255"/>
    <mergeCell ref="C253:H253"/>
    <mergeCell ref="C254:H254"/>
    <mergeCell ref="C258:F259"/>
    <mergeCell ref="C260:F260"/>
    <mergeCell ref="C261:F261"/>
    <mergeCell ref="C262:F262"/>
    <mergeCell ref="C263:F263"/>
    <mergeCell ref="C264:F264"/>
    <mergeCell ref="C265:F265"/>
    <mergeCell ref="C272:F272"/>
    <mergeCell ref="C273:F273"/>
    <mergeCell ref="C274:F274"/>
    <mergeCell ref="C275:F275"/>
    <mergeCell ref="C276:F276"/>
    <mergeCell ref="C271:F271"/>
    <mergeCell ref="D19:F19"/>
    <mergeCell ref="D20:F20"/>
    <mergeCell ref="D21:F21"/>
    <mergeCell ref="D22:F22"/>
    <mergeCell ref="C244:F244"/>
    <mergeCell ref="C245:F245"/>
    <mergeCell ref="C247:F247"/>
    <mergeCell ref="I251:M251"/>
    <mergeCell ref="C248:J248"/>
    <mergeCell ref="C251:H252"/>
    <mergeCell ref="G233:M233"/>
    <mergeCell ref="G242:M242"/>
    <mergeCell ref="C239:J239"/>
    <mergeCell ref="C233:F234"/>
    <mergeCell ref="C235:F235"/>
    <mergeCell ref="C236:F236"/>
    <mergeCell ref="C238:F238"/>
    <mergeCell ref="C242:F243"/>
    <mergeCell ref="D27:F27"/>
    <mergeCell ref="D28:F28"/>
    <mergeCell ref="D29:F29"/>
    <mergeCell ref="D30:F30"/>
    <mergeCell ref="C207:M207"/>
    <mergeCell ref="C209:D210"/>
    <mergeCell ref="B2:M2"/>
    <mergeCell ref="G5:G6"/>
    <mergeCell ref="H5:H6"/>
    <mergeCell ref="D63:H63"/>
    <mergeCell ref="D64:H64"/>
    <mergeCell ref="D65:H65"/>
    <mergeCell ref="C66:J66"/>
    <mergeCell ref="C98:J98"/>
    <mergeCell ref="D33:F33"/>
    <mergeCell ref="C34:I34"/>
    <mergeCell ref="D39:H39"/>
    <mergeCell ref="D40:H40"/>
    <mergeCell ref="D62:H62"/>
    <mergeCell ref="G69:M69"/>
    <mergeCell ref="D5:F6"/>
    <mergeCell ref="I5:M5"/>
    <mergeCell ref="D8:F8"/>
    <mergeCell ref="D7:F7"/>
    <mergeCell ref="D9:F9"/>
    <mergeCell ref="D31:F31"/>
    <mergeCell ref="D32:F32"/>
    <mergeCell ref="D10:F10"/>
    <mergeCell ref="D11:F11"/>
    <mergeCell ref="D12:F12"/>
    <mergeCell ref="C69:C70"/>
    <mergeCell ref="C37:C38"/>
    <mergeCell ref="I37:M37"/>
    <mergeCell ref="C5:C6"/>
    <mergeCell ref="D23:F23"/>
    <mergeCell ref="D24:F24"/>
    <mergeCell ref="D25:F25"/>
    <mergeCell ref="D26:F26"/>
    <mergeCell ref="C278:J278"/>
    <mergeCell ref="D37:H38"/>
    <mergeCell ref="C130:H130"/>
    <mergeCell ref="C131:J131"/>
    <mergeCell ref="C101:H101"/>
    <mergeCell ref="C102:H102"/>
    <mergeCell ref="C230:J230"/>
    <mergeCell ref="C228:F228"/>
    <mergeCell ref="C237:F237"/>
    <mergeCell ref="C246:F246"/>
    <mergeCell ref="D13:F13"/>
    <mergeCell ref="D14:F14"/>
    <mergeCell ref="D15:F15"/>
    <mergeCell ref="D16:F16"/>
    <mergeCell ref="D17:F17"/>
    <mergeCell ref="D18:F18"/>
  </mergeCells>
  <phoneticPr fontId="46" type="noConversion"/>
  <dataValidations count="10">
    <dataValidation showInputMessage="1" showErrorMessage="1" sqref="E211:E220" xr:uid="{BFAC10C4-BF1D-46C5-ACC5-82D799C39329}"/>
    <dataValidation type="whole" allowBlank="1" showInputMessage="1" showErrorMessage="1" errorTitle="Whole Numbers Only" error="Enter only whole numbers" promptTitle="Guidance:" prompt="_x000a_Enter whole _x000a_numbers only" sqref="L7:L33 K167:K176" xr:uid="{0B8B427B-03C4-48C1-ADF0-9DD6BE4F6CEF}">
      <formula1>0</formula1>
      <formula2>1000000</formula2>
    </dataValidation>
    <dataValidation type="whole" allowBlank="1" showInputMessage="1" showErrorMessage="1" errorTitle="Whole Numbers Only" error="Enter only whole numbers" promptTitle="Guidance:" prompt="_x000a_Enter whole_x000a_numbers only" sqref="L244:L247 L102:L130 I71 L253:L254 L39:L65 G7:G33 L136:L162 L182:L191 L196:L205 L226:L229 L235:L238 L211:L220 L167:L176 L260:L277 J244:J247 J182:J191 J102 I253:I254 I39:I65 H182:H191 H211:H220 G226:G229 I226:J229 J211:J220 G235:G238 J235:J238 G244:G247 G260:G276 J103:J130 I235:I238 I244:I247 G277 I72:I97 J72:J97 J71" xr:uid="{578C648D-6406-480A-8AA0-44D3B9017056}">
      <formula1>0</formula1>
      <formula2>1000000</formula2>
    </dataValidation>
    <dataValidation type="whole" allowBlank="1" showInputMessage="1" showErrorMessage="1" errorTitle="Whole Numbers Only" error="Enter only whole numbers" promptTitle="Guidance" prompt="_x000a_Enter whole_x000a_numbers only" sqref="L71:L97" xr:uid="{BC65EEAC-AC73-43F8-B919-318712EE858A}">
      <formula1>0</formula1>
      <formula2>1000000</formula2>
    </dataValidation>
    <dataValidation type="whole" allowBlank="1" showInputMessage="1" showErrorMessage="1" errorTitle="Whole Numbers Only" error="Enter only whole numbers" promptTitle="Guidance:" prompt="_x000a_Enter whole_x000a_numbers only" sqref="I7:I33" xr:uid="{41AAEB20-BA79-471F-BBFC-80E37F0BA50F}">
      <formula1>0</formula1>
      <formula2>100000</formula2>
    </dataValidation>
    <dataValidation type="whole" allowBlank="1" showInputMessage="1" showErrorMessage="1" errorTitle="Whole Numbers Only" error="_x000a_Enter only whole numbers" promptTitle="Guidance:" prompt="_x000a_Enter whole_x000a_numbers only" sqref="K196:K205" xr:uid="{0A9664B0-BF7B-41CE-954E-6C6D91987330}">
      <formula1>0</formula1>
      <formula2>1000000</formula2>
    </dataValidation>
    <dataValidation type="whole" allowBlank="1" showInputMessage="1" showErrorMessage="1" errorTitle="Whole Numbers Only " error="Enter only whole numbers" promptTitle="Guidance:" prompt="_x000a_Enter whole _x000a_numbers only_x000a__x000a_" sqref="J137:J162 J136" xr:uid="{BD658551-9167-4FA5-A69F-4EE393895AD2}">
      <formula1>0</formula1>
      <formula2>1000000</formula2>
    </dataValidation>
    <dataValidation type="whole" allowBlank="1" showInputMessage="1" showErrorMessage="1" errorTitle="Whole Numbers Only" error="Enter only whole numbers" promptTitle="Guidance:" prompt="_x000a_Enter whole_x000a_numbers only  _x000a_" sqref="G72:G97 G71" xr:uid="{04A78F6E-8D5B-4093-89D1-914A4B628E63}">
      <formula1>0</formula1>
      <formula2>1000000</formula2>
    </dataValidation>
    <dataValidation type="whole" allowBlank="1" showInputMessage="1" showErrorMessage="1" errorTitle="Whole Numbers Only" error="Enter only whole numbers." promptTitle="Guidance:" prompt="_x000a_Enter whole_x000a_numbers only" sqref="I260:I277" xr:uid="{6B81C1C0-07E1-4F4A-B44F-0705D795AE84}">
      <formula1>0</formula1>
      <formula2>1000000</formula2>
    </dataValidation>
    <dataValidation type="whole" allowBlank="1" showInputMessage="1" showErrorMessage="1" errorTitle="Whole Numbers Only" error="Enter only whole numbers" promptTitle="Guidance:" prompt="_x000a_Enter only _x000a_whole numbers" sqref="I102:I130" xr:uid="{6A40887C-B8A3-4D68-B8B0-9AFFC901A188}">
      <formula1>0</formula1>
      <formula2>1000000</formula2>
    </dataValidation>
  </dataValidations>
  <printOptions horizontalCentered="1"/>
  <pageMargins left="0.5" right="0.5" top="0.25" bottom="0.25" header="0.3" footer="0.3"/>
  <pageSetup scale="71" fitToHeight="0" orientation="landscape" horizontalDpi="4294967295" verticalDpi="4294967295" r:id="rId1"/>
  <headerFooter>
    <oddFooter>&amp;L&amp;"-,Bold"&amp;10AG/CJPAD #1(b) (Rev. 01/2025)&amp;R&amp;"-,Bold"&amp;10Budget Detail page &amp;P</oddFooter>
  </headerFooter>
  <rowBreaks count="8" manualBreakCount="8">
    <brk id="34" max="16383" man="1"/>
    <brk id="66" max="16383" man="1"/>
    <brk id="98" max="16383" man="1"/>
    <brk id="131" max="16383" man="1"/>
    <brk id="163" max="16383" man="1"/>
    <brk id="192" max="16383" man="1"/>
    <brk id="221" max="16383" man="1"/>
    <brk id="248"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615DD53-E7D2-44BF-AB4C-9BF47FF923E8}">
          <x14:formula1>
            <xm:f>Validation!$C$19:$C$21</xm:f>
          </x14:formula1>
          <xm:sqref>J167:J176 J196:J205</xm:sqref>
        </x14:dataValidation>
        <x14:dataValidation type="list" showInputMessage="1" showErrorMessage="1" xr:uid="{35D6815F-5322-4712-81C3-99DC565B17E9}">
          <x14:formula1>
            <xm:f>Validation!$C$11:$C$15</xm:f>
          </x14:formula1>
          <xm:sqref>G211:G220 G182:G191 E71:E97</xm:sqref>
        </x14:dataValidation>
        <x14:dataValidation type="list" showInputMessage="1" showErrorMessage="1" xr:uid="{9F7291FE-5879-41FA-BED5-2A35AE776FA7}">
          <x14:formula1>
            <xm:f>Validation!$C$3:$C$7</xm:f>
          </x14:formula1>
          <xm:sqref>H7:H33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27210-5BE2-4790-AFD0-4CF88FD93E6E}">
  <dimension ref="A1:E52"/>
  <sheetViews>
    <sheetView showGridLines="0" showRowColHeaders="0" view="pageBreakPreview" zoomScale="60" zoomScaleNormal="100" workbookViewId="0">
      <selection activeCell="C50" sqref="C50"/>
    </sheetView>
  </sheetViews>
  <sheetFormatPr defaultRowHeight="14.4" x14ac:dyDescent="0.3"/>
  <cols>
    <col min="1" max="1" width="10.6640625" customWidth="1"/>
    <col min="2" max="2" width="5.44140625" style="108" customWidth="1"/>
    <col min="3" max="3" width="116.44140625" style="105" customWidth="1"/>
    <col min="4" max="4" width="2.6640625" customWidth="1"/>
    <col min="5" max="5" width="160.6640625" customWidth="1"/>
  </cols>
  <sheetData>
    <row r="1" spans="1:5" ht="30" customHeight="1" x14ac:dyDescent="0.3">
      <c r="A1" s="2"/>
      <c r="B1" s="19"/>
      <c r="C1" s="20"/>
      <c r="D1" s="2"/>
      <c r="E1" s="2"/>
    </row>
    <row r="2" spans="1:5" ht="48.75" customHeight="1" x14ac:dyDescent="0.5">
      <c r="A2" s="2"/>
      <c r="B2" s="316" t="s">
        <v>102</v>
      </c>
      <c r="C2" s="317"/>
      <c r="E2" s="2"/>
    </row>
    <row r="3" spans="1:5" x14ac:dyDescent="0.3">
      <c r="A3" s="2"/>
      <c r="B3" s="104"/>
      <c r="E3" s="2"/>
    </row>
    <row r="4" spans="1:5" s="83" customFormat="1" ht="21" x14ac:dyDescent="0.5">
      <c r="A4" s="21"/>
      <c r="B4" s="106" t="s">
        <v>57</v>
      </c>
      <c r="C4" s="107"/>
      <c r="E4" s="21"/>
    </row>
    <row r="5" spans="1:5" x14ac:dyDescent="0.3">
      <c r="A5" s="2"/>
      <c r="E5" s="2"/>
    </row>
    <row r="6" spans="1:5" x14ac:dyDescent="0.3">
      <c r="A6" s="2"/>
      <c r="C6" s="109"/>
      <c r="E6" s="2"/>
    </row>
    <row r="7" spans="1:5" x14ac:dyDescent="0.3">
      <c r="A7" s="2"/>
      <c r="B7" s="110"/>
      <c r="E7" s="2"/>
    </row>
    <row r="8" spans="1:5" s="83" customFormat="1" ht="21" x14ac:dyDescent="0.5">
      <c r="A8" s="21"/>
      <c r="B8" s="106" t="s">
        <v>58</v>
      </c>
      <c r="C8" s="107"/>
      <c r="E8" s="21"/>
    </row>
    <row r="9" spans="1:5" ht="18" x14ac:dyDescent="0.35">
      <c r="A9" s="2"/>
      <c r="B9" s="24"/>
      <c r="E9" s="2"/>
    </row>
    <row r="10" spans="1:5" x14ac:dyDescent="0.3">
      <c r="A10" s="2"/>
      <c r="B10" s="111"/>
      <c r="C10" s="109"/>
      <c r="E10" s="2"/>
    </row>
    <row r="11" spans="1:5" x14ac:dyDescent="0.3">
      <c r="A11" s="2"/>
      <c r="B11" s="112"/>
      <c r="E11" s="2"/>
    </row>
    <row r="12" spans="1:5" s="83" customFormat="1" ht="21" x14ac:dyDescent="0.5">
      <c r="A12" s="21"/>
      <c r="B12" s="106" t="s">
        <v>59</v>
      </c>
      <c r="C12" s="107"/>
      <c r="E12" s="21"/>
    </row>
    <row r="13" spans="1:5" ht="18" x14ac:dyDescent="0.35">
      <c r="A13" s="2"/>
      <c r="B13" s="24"/>
      <c r="E13" s="2"/>
    </row>
    <row r="14" spans="1:5" x14ac:dyDescent="0.3">
      <c r="A14" s="2"/>
      <c r="C14" s="109"/>
      <c r="E14" s="2"/>
    </row>
    <row r="15" spans="1:5" x14ac:dyDescent="0.3">
      <c r="A15" s="2"/>
      <c r="E15" s="2"/>
    </row>
    <row r="16" spans="1:5" s="83" customFormat="1" ht="21" x14ac:dyDescent="0.5">
      <c r="A16" s="21"/>
      <c r="B16" s="106" t="s">
        <v>60</v>
      </c>
      <c r="C16" s="107"/>
      <c r="E16" s="21"/>
    </row>
    <row r="17" spans="1:5" x14ac:dyDescent="0.3">
      <c r="A17" s="2"/>
      <c r="E17" s="2"/>
    </row>
    <row r="18" spans="1:5" x14ac:dyDescent="0.3">
      <c r="A18" s="2"/>
      <c r="B18" s="113"/>
      <c r="C18" s="109"/>
      <c r="E18" s="2"/>
    </row>
    <row r="19" spans="1:5" x14ac:dyDescent="0.3">
      <c r="A19" s="2"/>
      <c r="E19" s="2"/>
    </row>
    <row r="20" spans="1:5" s="83" customFormat="1" ht="21" x14ac:dyDescent="0.5">
      <c r="A20" s="21"/>
      <c r="B20" s="106" t="s">
        <v>61</v>
      </c>
      <c r="C20" s="107"/>
      <c r="E20" s="21"/>
    </row>
    <row r="21" spans="1:5" x14ac:dyDescent="0.3">
      <c r="A21" s="2"/>
      <c r="E21" s="2"/>
    </row>
    <row r="22" spans="1:5" x14ac:dyDescent="0.3">
      <c r="A22" s="2"/>
      <c r="B22" s="111"/>
      <c r="C22" s="109"/>
      <c r="E22" s="2"/>
    </row>
    <row r="23" spans="1:5" x14ac:dyDescent="0.3">
      <c r="A23" s="2"/>
      <c r="B23" s="112"/>
      <c r="E23" s="2"/>
    </row>
    <row r="24" spans="1:5" s="83" customFormat="1" ht="21" x14ac:dyDescent="0.5">
      <c r="A24" s="21"/>
      <c r="B24" s="106" t="s">
        <v>62</v>
      </c>
      <c r="C24" s="114"/>
      <c r="E24" s="21"/>
    </row>
    <row r="25" spans="1:5" x14ac:dyDescent="0.3">
      <c r="A25" s="2"/>
      <c r="E25" s="2"/>
    </row>
    <row r="26" spans="1:5" x14ac:dyDescent="0.3">
      <c r="A26" s="2"/>
      <c r="B26" s="111"/>
      <c r="C26" s="109"/>
      <c r="E26" s="2"/>
    </row>
    <row r="27" spans="1:5" x14ac:dyDescent="0.3">
      <c r="A27" s="2"/>
      <c r="E27" s="2"/>
    </row>
    <row r="28" spans="1:5" s="83" customFormat="1" ht="21" x14ac:dyDescent="0.5">
      <c r="A28" s="21"/>
      <c r="B28" s="106" t="s">
        <v>63</v>
      </c>
      <c r="C28" s="107"/>
      <c r="E28" s="21"/>
    </row>
    <row r="29" spans="1:5" x14ac:dyDescent="0.3">
      <c r="A29" s="2"/>
      <c r="E29" s="2"/>
    </row>
    <row r="30" spans="1:5" x14ac:dyDescent="0.3">
      <c r="A30" s="2"/>
      <c r="C30" s="109"/>
      <c r="E30" s="2"/>
    </row>
    <row r="31" spans="1:5" x14ac:dyDescent="0.3">
      <c r="A31" s="2"/>
      <c r="E31" s="2"/>
    </row>
    <row r="32" spans="1:5" s="83" customFormat="1" ht="21" x14ac:dyDescent="0.5">
      <c r="A32" s="21"/>
      <c r="B32" s="106" t="s">
        <v>64</v>
      </c>
      <c r="C32" s="107"/>
      <c r="E32" s="21"/>
    </row>
    <row r="33" spans="1:5" x14ac:dyDescent="0.3">
      <c r="A33" s="2"/>
      <c r="E33" s="2"/>
    </row>
    <row r="34" spans="1:5" x14ac:dyDescent="0.3">
      <c r="A34" s="2"/>
      <c r="B34" s="115"/>
      <c r="C34" s="109"/>
      <c r="E34" s="2"/>
    </row>
    <row r="35" spans="1:5" x14ac:dyDescent="0.3">
      <c r="A35" s="2"/>
      <c r="B35" s="115"/>
      <c r="E35" s="2"/>
    </row>
    <row r="36" spans="1:5" s="83" customFormat="1" ht="21" x14ac:dyDescent="0.5">
      <c r="A36" s="21"/>
      <c r="B36" s="106" t="s">
        <v>65</v>
      </c>
      <c r="C36" s="107"/>
      <c r="E36" s="21"/>
    </row>
    <row r="37" spans="1:5" ht="18" x14ac:dyDescent="0.35">
      <c r="A37" s="2"/>
      <c r="B37" s="24"/>
      <c r="E37" s="2"/>
    </row>
    <row r="38" spans="1:5" x14ac:dyDescent="0.3">
      <c r="A38" s="2"/>
      <c r="C38" s="109"/>
      <c r="E38" s="2"/>
    </row>
    <row r="39" spans="1:5" x14ac:dyDescent="0.3">
      <c r="A39" s="2"/>
      <c r="E39" s="2"/>
    </row>
    <row r="40" spans="1:5" s="83" customFormat="1" ht="21" x14ac:dyDescent="0.5">
      <c r="A40" s="21"/>
      <c r="B40" s="106" t="s">
        <v>66</v>
      </c>
      <c r="C40" s="107"/>
      <c r="E40" s="21"/>
    </row>
    <row r="41" spans="1:5" x14ac:dyDescent="0.3">
      <c r="A41" s="2"/>
      <c r="E41" s="2"/>
    </row>
    <row r="42" spans="1:5" x14ac:dyDescent="0.3">
      <c r="A42" s="2"/>
      <c r="C42" s="109"/>
      <c r="E42" s="2"/>
    </row>
    <row r="43" spans="1:5" x14ac:dyDescent="0.3">
      <c r="A43" s="2"/>
      <c r="E43" s="2"/>
    </row>
    <row r="44" spans="1:5" s="83" customFormat="1" ht="21" x14ac:dyDescent="0.5">
      <c r="A44" s="21"/>
      <c r="B44" s="106" t="s">
        <v>67</v>
      </c>
      <c r="C44" s="107"/>
      <c r="E44" s="21"/>
    </row>
    <row r="45" spans="1:5" x14ac:dyDescent="0.3">
      <c r="A45" s="2"/>
      <c r="E45" s="2"/>
    </row>
    <row r="46" spans="1:5" x14ac:dyDescent="0.3">
      <c r="A46" s="2"/>
      <c r="B46" s="115"/>
      <c r="C46" s="109"/>
      <c r="E46" s="2"/>
    </row>
    <row r="47" spans="1:5" x14ac:dyDescent="0.3">
      <c r="A47" s="2"/>
      <c r="B47" s="115"/>
      <c r="E47" s="2"/>
    </row>
    <row r="48" spans="1:5" s="83" customFormat="1" ht="21" x14ac:dyDescent="0.5">
      <c r="A48" s="21"/>
      <c r="B48" s="106" t="s">
        <v>68</v>
      </c>
      <c r="C48" s="107"/>
      <c r="E48" s="21"/>
    </row>
    <row r="49" spans="1:5" x14ac:dyDescent="0.3">
      <c r="A49" s="2"/>
      <c r="E49" s="2"/>
    </row>
    <row r="50" spans="1:5" x14ac:dyDescent="0.3">
      <c r="A50" s="2"/>
      <c r="C50" s="109"/>
      <c r="E50" s="2"/>
    </row>
    <row r="51" spans="1:5" x14ac:dyDescent="0.3">
      <c r="A51" s="2"/>
      <c r="E51" s="2"/>
    </row>
    <row r="52" spans="1:5" ht="399.9" customHeight="1" x14ac:dyDescent="0.3">
      <c r="A52" s="2"/>
      <c r="B52" s="19"/>
      <c r="C52" s="20"/>
      <c r="D52" s="2"/>
      <c r="E52" s="2"/>
    </row>
  </sheetData>
  <sheetProtection sheet="1" selectLockedCells="1"/>
  <mergeCells count="1">
    <mergeCell ref="B2:C2"/>
  </mergeCells>
  <printOptions horizontalCentered="1"/>
  <pageMargins left="0.7" right="0.7" top="0.5" bottom="0.5" header="0.3" footer="0.3"/>
  <pageSetup orientation="landscape" horizontalDpi="4294967295" verticalDpi="4294967295" r:id="rId1"/>
  <headerFooter>
    <oddFooter>&amp;L&amp;"-,Bold"&amp;10AG/CPJAD #1(b) (Rev. 01/2025)&amp;R&amp;"-,Bold"&amp;10Budget Narrative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A6EF3-D656-46A9-B500-FE77217599FF}">
  <dimension ref="A1:N47"/>
  <sheetViews>
    <sheetView showGridLines="0" showRowColHeaders="0" zoomScale="130" zoomScaleNormal="130" workbookViewId="0">
      <selection activeCell="I21" sqref="I21"/>
    </sheetView>
  </sheetViews>
  <sheetFormatPr defaultRowHeight="20.100000000000001" customHeight="1" x14ac:dyDescent="0.3"/>
  <cols>
    <col min="1" max="1" width="10.6640625" customWidth="1"/>
    <col min="2" max="2" width="2.6640625" customWidth="1"/>
    <col min="3" max="3" width="3.33203125" style="15" customWidth="1"/>
    <col min="4" max="4" width="50.44140625" style="1" customWidth="1"/>
    <col min="5" max="6" width="16.109375" customWidth="1"/>
    <col min="7" max="7" width="16" customWidth="1"/>
    <col min="8" max="8" width="2.6640625" customWidth="1"/>
    <col min="9" max="9" width="160.6640625" customWidth="1"/>
  </cols>
  <sheetData>
    <row r="1" spans="1:14" ht="30" customHeight="1" x14ac:dyDescent="0.3">
      <c r="A1" s="2"/>
      <c r="B1" s="2"/>
      <c r="C1" s="16"/>
      <c r="D1" s="3"/>
      <c r="E1" s="2"/>
      <c r="F1" s="2"/>
      <c r="G1" s="2"/>
      <c r="H1" s="2"/>
      <c r="I1" s="2"/>
    </row>
    <row r="2" spans="1:14" ht="52.5" customHeight="1" x14ac:dyDescent="0.3">
      <c r="A2" s="2"/>
      <c r="C2" s="320" t="s">
        <v>103</v>
      </c>
      <c r="D2" s="321"/>
      <c r="E2" s="321"/>
      <c r="F2" s="321"/>
      <c r="G2" s="321"/>
      <c r="H2" s="116"/>
      <c r="I2" s="2"/>
    </row>
    <row r="3" spans="1:14" ht="20.100000000000001" customHeight="1" x14ac:dyDescent="0.3">
      <c r="A3" s="2"/>
      <c r="C3" s="322" t="s">
        <v>84</v>
      </c>
      <c r="D3" s="322"/>
      <c r="E3" s="322"/>
      <c r="F3" s="322"/>
      <c r="G3" s="322"/>
      <c r="H3" s="117"/>
      <c r="I3" s="2"/>
    </row>
    <row r="4" spans="1:14" ht="20.100000000000001" customHeight="1" thickBot="1" x14ac:dyDescent="0.35">
      <c r="A4" s="2"/>
      <c r="D4" s="118"/>
      <c r="E4" s="119"/>
      <c r="F4" s="119"/>
      <c r="G4" s="119"/>
      <c r="I4" s="2"/>
    </row>
    <row r="5" spans="1:14" s="120" customFormat="1" ht="20.100000000000001" customHeight="1" thickBot="1" x14ac:dyDescent="0.35">
      <c r="A5" s="17"/>
      <c r="C5" s="318" t="s">
        <v>20</v>
      </c>
      <c r="D5" s="319"/>
      <c r="E5" s="121" t="s">
        <v>21</v>
      </c>
      <c r="F5" s="121" t="s">
        <v>3</v>
      </c>
      <c r="G5" s="122" t="s">
        <v>4</v>
      </c>
      <c r="I5" s="17"/>
    </row>
    <row r="6" spans="1:14" s="31" customFormat="1" ht="20.100000000000001" customHeight="1" thickTop="1" x14ac:dyDescent="0.3">
      <c r="A6" s="14"/>
      <c r="C6" s="123" t="s">
        <v>23</v>
      </c>
      <c r="D6" s="124" t="s">
        <v>22</v>
      </c>
      <c r="E6" s="125">
        <f>'BUDGET DETAIL'!K34</f>
        <v>0</v>
      </c>
      <c r="F6" s="125">
        <f>'BUDGET DETAIL'!L34</f>
        <v>0</v>
      </c>
      <c r="G6" s="126">
        <f>'BUDGET DETAIL'!M34</f>
        <v>0</v>
      </c>
      <c r="I6" s="14"/>
    </row>
    <row r="7" spans="1:14" s="31" customFormat="1" ht="20.100000000000001" customHeight="1" x14ac:dyDescent="0.3">
      <c r="A7" s="14"/>
      <c r="C7" s="127" t="s">
        <v>24</v>
      </c>
      <c r="D7" s="128" t="s">
        <v>25</v>
      </c>
      <c r="E7" s="129">
        <f>'BUDGET DETAIL'!K66</f>
        <v>0</v>
      </c>
      <c r="F7" s="129">
        <f>'BUDGET DETAIL'!L66</f>
        <v>0</v>
      </c>
      <c r="G7" s="130">
        <f>'BUDGET DETAIL'!M66</f>
        <v>0</v>
      </c>
      <c r="I7" s="14"/>
      <c r="N7" s="131"/>
    </row>
    <row r="8" spans="1:14" s="31" customFormat="1" ht="20.100000000000001" customHeight="1" x14ac:dyDescent="0.3">
      <c r="A8" s="14"/>
      <c r="C8" s="127" t="s">
        <v>26</v>
      </c>
      <c r="D8" s="128" t="s">
        <v>27</v>
      </c>
      <c r="E8" s="129">
        <f>'BUDGET DETAIL'!K98</f>
        <v>0</v>
      </c>
      <c r="F8" s="129">
        <f>'BUDGET DETAIL'!L98</f>
        <v>0</v>
      </c>
      <c r="G8" s="130">
        <f>'BUDGET DETAIL'!M98</f>
        <v>0</v>
      </c>
      <c r="I8" s="14"/>
    </row>
    <row r="9" spans="1:14" s="31" customFormat="1" ht="20.100000000000001" customHeight="1" x14ac:dyDescent="0.3">
      <c r="A9" s="14"/>
      <c r="C9" s="127" t="s">
        <v>28</v>
      </c>
      <c r="D9" s="128" t="s">
        <v>29</v>
      </c>
      <c r="E9" s="129">
        <f>'BUDGET DETAIL'!K131</f>
        <v>0</v>
      </c>
      <c r="F9" s="129">
        <f>'BUDGET DETAIL'!L131</f>
        <v>0</v>
      </c>
      <c r="G9" s="130">
        <f>'BUDGET DETAIL'!M131</f>
        <v>0</v>
      </c>
      <c r="I9" s="14"/>
    </row>
    <row r="10" spans="1:14" s="31" customFormat="1" ht="20.100000000000001" customHeight="1" x14ac:dyDescent="0.3">
      <c r="A10" s="14"/>
      <c r="C10" s="127" t="s">
        <v>30</v>
      </c>
      <c r="D10" s="128" t="s">
        <v>31</v>
      </c>
      <c r="E10" s="129">
        <f>'BUDGET DETAIL'!K163</f>
        <v>0</v>
      </c>
      <c r="F10" s="129">
        <f>'BUDGET DETAIL'!L163</f>
        <v>0</v>
      </c>
      <c r="G10" s="130">
        <f>'BUDGET DETAIL'!M163</f>
        <v>0</v>
      </c>
      <c r="I10" s="14"/>
    </row>
    <row r="11" spans="1:14" s="31" customFormat="1" ht="20.100000000000001" customHeight="1" x14ac:dyDescent="0.3">
      <c r="A11" s="14"/>
      <c r="C11" s="127" t="s">
        <v>32</v>
      </c>
      <c r="D11" s="128" t="s">
        <v>33</v>
      </c>
      <c r="E11" s="129">
        <f>'BUDGET DETAIL'!K177</f>
        <v>0</v>
      </c>
      <c r="F11" s="129">
        <f>'BUDGET DETAIL'!L177</f>
        <v>0</v>
      </c>
      <c r="G11" s="130">
        <f>'BUDGET DETAIL'!M177</f>
        <v>0</v>
      </c>
      <c r="I11" s="14"/>
    </row>
    <row r="12" spans="1:14" s="31" customFormat="1" ht="20.100000000000001" customHeight="1" x14ac:dyDescent="0.3">
      <c r="A12" s="14"/>
      <c r="C12" s="127" t="s">
        <v>34</v>
      </c>
      <c r="D12" s="128" t="s">
        <v>35</v>
      </c>
      <c r="E12" s="129">
        <f>'BUDGET DETAIL'!K206</f>
        <v>0</v>
      </c>
      <c r="F12" s="129">
        <f>'BUDGET DETAIL'!L206</f>
        <v>0</v>
      </c>
      <c r="G12" s="130">
        <f>'BUDGET DETAIL'!M206</f>
        <v>0</v>
      </c>
      <c r="I12" s="14"/>
    </row>
    <row r="13" spans="1:14" s="31" customFormat="1" ht="20.100000000000001" customHeight="1" x14ac:dyDescent="0.3">
      <c r="A13" s="14"/>
      <c r="C13" s="127" t="s">
        <v>36</v>
      </c>
      <c r="D13" s="128" t="s">
        <v>37</v>
      </c>
      <c r="E13" s="129">
        <f>'BUDGET DETAIL'!K230</f>
        <v>0</v>
      </c>
      <c r="F13" s="129">
        <f>'BUDGET DETAIL'!L230</f>
        <v>0</v>
      </c>
      <c r="G13" s="130">
        <f>'BUDGET DETAIL'!M230</f>
        <v>0</v>
      </c>
      <c r="I13" s="14"/>
    </row>
    <row r="14" spans="1:14" s="31" customFormat="1" ht="20.100000000000001" customHeight="1" x14ac:dyDescent="0.3">
      <c r="A14" s="14"/>
      <c r="C14" s="127" t="s">
        <v>38</v>
      </c>
      <c r="D14" s="128" t="s">
        <v>39</v>
      </c>
      <c r="E14" s="129">
        <f>'BUDGET DETAIL'!K239</f>
        <v>0</v>
      </c>
      <c r="F14" s="129">
        <f>'BUDGET DETAIL'!L239</f>
        <v>0</v>
      </c>
      <c r="G14" s="130">
        <f>'BUDGET DETAIL'!M239</f>
        <v>0</v>
      </c>
      <c r="I14" s="14"/>
      <c r="K14" s="15"/>
    </row>
    <row r="15" spans="1:14" s="31" customFormat="1" ht="20.100000000000001" customHeight="1" x14ac:dyDescent="0.3">
      <c r="A15" s="14"/>
      <c r="C15" s="127" t="s">
        <v>40</v>
      </c>
      <c r="D15" s="128" t="s">
        <v>41</v>
      </c>
      <c r="E15" s="129">
        <f>'BUDGET DETAIL'!K248</f>
        <v>0</v>
      </c>
      <c r="F15" s="129">
        <f>'BUDGET DETAIL'!L248</f>
        <v>0</v>
      </c>
      <c r="G15" s="130">
        <f>'BUDGET DETAIL'!M248</f>
        <v>0</v>
      </c>
      <c r="I15" s="14"/>
    </row>
    <row r="16" spans="1:14" s="31" customFormat="1" ht="20.100000000000001" customHeight="1" x14ac:dyDescent="0.3">
      <c r="A16" s="14"/>
      <c r="C16" s="127" t="s">
        <v>42</v>
      </c>
      <c r="D16" s="128" t="s">
        <v>43</v>
      </c>
      <c r="E16" s="129">
        <f>'BUDGET DETAIL'!K255</f>
        <v>0</v>
      </c>
      <c r="F16" s="129">
        <f>'BUDGET DETAIL'!L255</f>
        <v>0</v>
      </c>
      <c r="G16" s="130">
        <f>'BUDGET DETAIL'!M255</f>
        <v>0</v>
      </c>
      <c r="I16" s="14"/>
    </row>
    <row r="17" spans="1:9" s="31" customFormat="1" ht="20.100000000000001" customHeight="1" thickBot="1" x14ac:dyDescent="0.35">
      <c r="A17" s="14"/>
      <c r="C17" s="132" t="s">
        <v>44</v>
      </c>
      <c r="D17" s="133" t="s">
        <v>45</v>
      </c>
      <c r="E17" s="134">
        <f>'BUDGET DETAIL'!K278</f>
        <v>0</v>
      </c>
      <c r="F17" s="134">
        <f>'BUDGET DETAIL'!L278</f>
        <v>0</v>
      </c>
      <c r="G17" s="135">
        <f>'BUDGET DETAIL'!M278</f>
        <v>0</v>
      </c>
      <c r="I17" s="14"/>
    </row>
    <row r="18" spans="1:9" s="136" customFormat="1" ht="20.100000000000001" customHeight="1" thickBot="1" x14ac:dyDescent="0.35">
      <c r="A18" s="18"/>
      <c r="C18" s="227" t="s">
        <v>87</v>
      </c>
      <c r="D18" s="229"/>
      <c r="E18" s="137">
        <f>SUM(E6:E17)</f>
        <v>0</v>
      </c>
      <c r="F18" s="137">
        <f>SUM(F6:F17)</f>
        <v>0</v>
      </c>
      <c r="G18" s="138">
        <f>SUM(G6:G17)</f>
        <v>0</v>
      </c>
      <c r="I18" s="18"/>
    </row>
    <row r="19" spans="1:9" ht="20.100000000000001" customHeight="1" x14ac:dyDescent="0.3">
      <c r="A19" s="2"/>
      <c r="I19" s="2"/>
    </row>
    <row r="20" spans="1:9" ht="20.100000000000001" customHeight="1" x14ac:dyDescent="0.3">
      <c r="A20" s="2"/>
      <c r="E20" s="139"/>
      <c r="F20" s="139" t="s">
        <v>99</v>
      </c>
      <c r="G20" s="141">
        <f>IFERROR(ROUNDDOWN(F18/E18,2),0)</f>
        <v>0</v>
      </c>
      <c r="I20" s="2"/>
    </row>
    <row r="21" spans="1:9" ht="20.100000000000001" customHeight="1" x14ac:dyDescent="0.3">
      <c r="A21" s="2"/>
      <c r="E21" s="140"/>
      <c r="F21" s="142" t="s">
        <v>100</v>
      </c>
      <c r="I21" s="2"/>
    </row>
    <row r="22" spans="1:9" ht="20.100000000000001" customHeight="1" x14ac:dyDescent="0.3">
      <c r="A22" s="2"/>
      <c r="I22" s="2"/>
    </row>
    <row r="23" spans="1:9" ht="399.9" customHeight="1" x14ac:dyDescent="0.3">
      <c r="A23" s="2"/>
      <c r="B23" s="2"/>
      <c r="C23" s="16"/>
      <c r="D23" s="3"/>
      <c r="E23" s="2"/>
      <c r="F23" s="2"/>
      <c r="G23" s="2"/>
      <c r="H23" s="2"/>
      <c r="I23" s="2"/>
    </row>
    <row r="47" spans="5:5" ht="20.100000000000001" customHeight="1" x14ac:dyDescent="0.3">
      <c r="E47" t="s">
        <v>71</v>
      </c>
    </row>
  </sheetData>
  <sheetProtection sheet="1" selectLockedCells="1"/>
  <mergeCells count="4">
    <mergeCell ref="C5:D5"/>
    <mergeCell ref="C18:D18"/>
    <mergeCell ref="C2:G2"/>
    <mergeCell ref="C3:G3"/>
  </mergeCells>
  <printOptions horizontalCentered="1"/>
  <pageMargins left="0.5" right="0.5" top="0.75" bottom="0.75" header="0.3" footer="0.3"/>
  <pageSetup orientation="landscape" horizontalDpi="4294967295" verticalDpi="4294967295" r:id="rId1"/>
  <headerFooter>
    <oddFooter>&amp;L&amp;"-,Bold"AG/CPJAD #1(b) (Rev. 01/2025)&amp;R&amp;"-,Bold"Budget Summary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2DD2-6DF4-488E-86E5-26CE5F081571}">
  <dimension ref="C1:O165"/>
  <sheetViews>
    <sheetView showGridLines="0" showRowColHeaders="0" workbookViewId="0">
      <selection activeCell="P12" sqref="P12"/>
    </sheetView>
  </sheetViews>
  <sheetFormatPr defaultRowHeight="20.100000000000001" customHeight="1" x14ac:dyDescent="0.3"/>
  <cols>
    <col min="1" max="1" width="40" customWidth="1"/>
    <col min="2" max="2" width="1.6640625" customWidth="1"/>
    <col min="3" max="3" width="18.44140625" style="6" customWidth="1"/>
    <col min="4" max="4" width="1.6640625" customWidth="1"/>
    <col min="5" max="5" width="15.6640625" bestFit="1" customWidth="1"/>
  </cols>
  <sheetData>
    <row r="1" spans="3:15" ht="30" customHeight="1" x14ac:dyDescent="0.3">
      <c r="C1" s="4"/>
    </row>
    <row r="2" spans="3:15" s="1" customFormat="1" ht="20.100000000000001" customHeight="1" x14ac:dyDescent="0.3">
      <c r="C2" s="11" t="s">
        <v>1</v>
      </c>
    </row>
    <row r="3" spans="3:15" ht="20.100000000000001" customHeight="1" x14ac:dyDescent="0.3">
      <c r="C3" s="6" t="s">
        <v>92</v>
      </c>
    </row>
    <row r="4" spans="3:15" ht="20.100000000000001" customHeight="1" x14ac:dyDescent="0.3">
      <c r="C4" s="6" t="s">
        <v>93</v>
      </c>
    </row>
    <row r="5" spans="3:15" ht="20.100000000000001" customHeight="1" x14ac:dyDescent="0.3">
      <c r="C5" s="6" t="s">
        <v>94</v>
      </c>
    </row>
    <row r="6" spans="3:15" ht="20.100000000000001" customHeight="1" x14ac:dyDescent="0.3">
      <c r="C6" s="6" t="s">
        <v>95</v>
      </c>
    </row>
    <row r="7" spans="3:15" ht="20.100000000000001" customHeight="1" x14ac:dyDescent="0.3">
      <c r="C7" s="6" t="s">
        <v>96</v>
      </c>
    </row>
    <row r="10" spans="3:15" ht="20.100000000000001" customHeight="1" x14ac:dyDescent="0.3">
      <c r="C10" s="12" t="s">
        <v>11</v>
      </c>
    </row>
    <row r="11" spans="3:15" ht="20.100000000000001" customHeight="1" x14ac:dyDescent="0.3">
      <c r="C11" s="6" t="s">
        <v>88</v>
      </c>
    </row>
    <row r="12" spans="3:15" ht="20.100000000000001" customHeight="1" x14ac:dyDescent="0.3">
      <c r="C12" s="6" t="s">
        <v>89</v>
      </c>
    </row>
    <row r="13" spans="3:15" ht="20.100000000000001" customHeight="1" x14ac:dyDescent="0.3">
      <c r="C13" s="6" t="s">
        <v>90</v>
      </c>
    </row>
    <row r="14" spans="3:15" ht="20.100000000000001" customHeight="1" x14ac:dyDescent="0.3">
      <c r="C14" s="6" t="s">
        <v>91</v>
      </c>
      <c r="O14" s="15"/>
    </row>
    <row r="15" spans="3:15" ht="20.100000000000001" customHeight="1" x14ac:dyDescent="0.3">
      <c r="C15" s="6" t="s">
        <v>12</v>
      </c>
    </row>
    <row r="16" spans="3:15" ht="20.100000000000001" customHeight="1" x14ac:dyDescent="0.3">
      <c r="C16" s="5"/>
    </row>
    <row r="17" spans="3:3" ht="20.100000000000001" customHeight="1" x14ac:dyDescent="0.3">
      <c r="C17" s="5"/>
    </row>
    <row r="18" spans="3:3" ht="20.100000000000001" customHeight="1" x14ac:dyDescent="0.3">
      <c r="C18" s="13" t="s">
        <v>53</v>
      </c>
    </row>
    <row r="19" spans="3:3" ht="20.100000000000001" customHeight="1" x14ac:dyDescent="0.3">
      <c r="C19" s="6" t="s">
        <v>54</v>
      </c>
    </row>
    <row r="20" spans="3:3" ht="20.100000000000001" customHeight="1" x14ac:dyDescent="0.3">
      <c r="C20" s="6" t="s">
        <v>55</v>
      </c>
    </row>
    <row r="21" spans="3:3" ht="20.100000000000001" customHeight="1" x14ac:dyDescent="0.3">
      <c r="C21" s="6" t="s">
        <v>56</v>
      </c>
    </row>
    <row r="26" spans="3:3" ht="20.100000000000001" customHeight="1" x14ac:dyDescent="0.3">
      <c r="C26" s="8"/>
    </row>
    <row r="28" spans="3:3" ht="20.100000000000001" customHeight="1" x14ac:dyDescent="0.35">
      <c r="C28" s="9"/>
    </row>
    <row r="29" spans="3:3" ht="20.100000000000001" customHeight="1" x14ac:dyDescent="0.35">
      <c r="C29" s="9"/>
    </row>
    <row r="37" spans="3:3" ht="20.100000000000001" customHeight="1" x14ac:dyDescent="0.35">
      <c r="C37" s="9"/>
    </row>
    <row r="38" spans="3:3" ht="20.100000000000001" customHeight="1" x14ac:dyDescent="0.3">
      <c r="C38" s="8"/>
    </row>
    <row r="42" spans="3:3" ht="20.100000000000001" customHeight="1" x14ac:dyDescent="0.3">
      <c r="C42" s="10"/>
    </row>
    <row r="43" spans="3:3" ht="20.100000000000001" customHeight="1" x14ac:dyDescent="0.3">
      <c r="C43" s="10"/>
    </row>
    <row r="44" spans="3:3" ht="20.100000000000001" customHeight="1" x14ac:dyDescent="0.3">
      <c r="C44" s="10"/>
    </row>
    <row r="50" spans="3:3" ht="20.100000000000001" customHeight="1" x14ac:dyDescent="0.35">
      <c r="C50" s="9"/>
    </row>
    <row r="51" spans="3:3" ht="20.100000000000001" customHeight="1" x14ac:dyDescent="0.3">
      <c r="C51" s="8"/>
    </row>
    <row r="53" spans="3:3" ht="20.100000000000001" customHeight="1" x14ac:dyDescent="0.35">
      <c r="C53" s="9"/>
    </row>
    <row r="55" spans="3:3" ht="20.100000000000001" customHeight="1" x14ac:dyDescent="0.3">
      <c r="C55" s="5"/>
    </row>
    <row r="56" spans="3:3" ht="20.100000000000001" customHeight="1" x14ac:dyDescent="0.3">
      <c r="C56" s="5"/>
    </row>
    <row r="65" spans="3:3" ht="20.100000000000001" customHeight="1" x14ac:dyDescent="0.3">
      <c r="C65" s="8"/>
    </row>
    <row r="67" spans="3:3" ht="20.100000000000001" customHeight="1" x14ac:dyDescent="0.35">
      <c r="C67" s="9"/>
    </row>
    <row r="76" spans="3:3" ht="20.100000000000001" customHeight="1" x14ac:dyDescent="0.35">
      <c r="C76" s="9"/>
    </row>
    <row r="78" spans="3:3" ht="20.100000000000001" customHeight="1" x14ac:dyDescent="0.3">
      <c r="C78" s="5"/>
    </row>
    <row r="79" spans="3:3" ht="20.100000000000001" customHeight="1" x14ac:dyDescent="0.3">
      <c r="C79" s="5"/>
    </row>
    <row r="86" spans="3:3" ht="20.100000000000001" customHeight="1" x14ac:dyDescent="0.35">
      <c r="C86" s="9"/>
    </row>
    <row r="87" spans="3:3" ht="20.100000000000001" customHeight="1" x14ac:dyDescent="0.3">
      <c r="C87" s="8"/>
    </row>
    <row r="89" spans="3:3" ht="20.100000000000001" customHeight="1" x14ac:dyDescent="0.35">
      <c r="C89" s="9"/>
    </row>
    <row r="97" spans="3:3" ht="20.100000000000001" customHeight="1" x14ac:dyDescent="0.35">
      <c r="C97" s="9"/>
    </row>
    <row r="106" spans="3:3" ht="20.100000000000001" customHeight="1" x14ac:dyDescent="0.35">
      <c r="C106" s="9"/>
    </row>
    <row r="107" spans="3:3" ht="20.100000000000001" customHeight="1" x14ac:dyDescent="0.3">
      <c r="C107" s="8"/>
    </row>
    <row r="109" spans="3:3" ht="20.100000000000001" customHeight="1" x14ac:dyDescent="0.35">
      <c r="C109" s="9"/>
    </row>
    <row r="111" spans="3:3" ht="20.100000000000001" customHeight="1" x14ac:dyDescent="0.3">
      <c r="C111" s="7"/>
    </row>
    <row r="112" spans="3:3" ht="20.100000000000001" customHeight="1" x14ac:dyDescent="0.3">
      <c r="C112" s="7"/>
    </row>
    <row r="117" spans="3:3" ht="20.100000000000001" customHeight="1" x14ac:dyDescent="0.35">
      <c r="C117" s="9"/>
    </row>
    <row r="118" spans="3:3" ht="20.100000000000001" customHeight="1" x14ac:dyDescent="0.3">
      <c r="C118" s="8"/>
    </row>
    <row r="120" spans="3:3" ht="20.100000000000001" customHeight="1" x14ac:dyDescent="0.35">
      <c r="C120" s="9"/>
    </row>
    <row r="128" spans="3:3" ht="20.100000000000001" customHeight="1" x14ac:dyDescent="0.35">
      <c r="C128" s="9"/>
    </row>
    <row r="129" spans="3:3" ht="20.100000000000001" customHeight="1" x14ac:dyDescent="0.3">
      <c r="C129" s="8"/>
    </row>
    <row r="131" spans="3:3" ht="20.100000000000001" customHeight="1" x14ac:dyDescent="0.35">
      <c r="C131" s="9"/>
    </row>
    <row r="139" spans="3:3" ht="20.100000000000001" customHeight="1" x14ac:dyDescent="0.35">
      <c r="C139" s="9"/>
    </row>
    <row r="140" spans="3:3" ht="20.100000000000001" customHeight="1" x14ac:dyDescent="0.3">
      <c r="C140" s="8"/>
    </row>
    <row r="142" spans="3:3" ht="20.100000000000001" customHeight="1" x14ac:dyDescent="0.35">
      <c r="C142" s="9"/>
    </row>
    <row r="144" spans="3:3" ht="20.100000000000001" customHeight="1" x14ac:dyDescent="0.3">
      <c r="C144" s="7"/>
    </row>
    <row r="145" spans="3:3" ht="20.100000000000001" customHeight="1" x14ac:dyDescent="0.3">
      <c r="C145" s="7"/>
    </row>
    <row r="150" spans="3:3" ht="20.100000000000001" customHeight="1" x14ac:dyDescent="0.35">
      <c r="C150" s="9"/>
    </row>
    <row r="151" spans="3:3" ht="20.100000000000001" customHeight="1" x14ac:dyDescent="0.3">
      <c r="C151" s="8"/>
    </row>
    <row r="153" spans="3:3" ht="20.100000000000001" customHeight="1" x14ac:dyDescent="0.35">
      <c r="C153" s="9"/>
    </row>
    <row r="164" spans="3:3" ht="20.100000000000001" customHeight="1" x14ac:dyDescent="0.35">
      <c r="C164" s="9"/>
    </row>
    <row r="165" spans="3:3" ht="20.100000000000001" customHeight="1" x14ac:dyDescent="0.3">
      <c r="C165" s="8"/>
    </row>
  </sheetData>
  <sheetProtection sheet="1" objects="1" scenarios="1"/>
  <pageMargins left="0.7" right="0.7" top="0.75" bottom="0.75" header="0.3" footer="0.3"/>
  <pageSetup orientation="portrait" horizontalDpi="4294967295" verticalDpi="4294967295" r:id="rId1"/>
</worksheet>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BUDGET DETAIL</vt:lpstr>
      <vt:lpstr>BUDGET NARRATIVE</vt:lpstr>
      <vt:lpstr>BUDGET SUMMARY</vt:lpstr>
      <vt:lpstr>Validation</vt:lpstr>
      <vt:lpstr>'BUDGET DETAIL'!Print_Area</vt:lpstr>
      <vt:lpstr>'BUDGET NARRATIVE'!Print_Area</vt:lpstr>
      <vt:lpstr>'BUDGET SUMMARY'!Print_Area</vt:lpstr>
      <vt:lpstr>'BUDGET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dc:creator>
  <cp:lastModifiedBy>Tanuvasa, Memory K</cp:lastModifiedBy>
  <cp:lastPrinted>2025-01-09T01:30:04Z</cp:lastPrinted>
  <dcterms:created xsi:type="dcterms:W3CDTF">2022-12-04T21:26:28Z</dcterms:created>
  <dcterms:modified xsi:type="dcterms:W3CDTF">2025-03-24T23:18:21Z</dcterms:modified>
</cp:coreProperties>
</file>