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S:\ASO-OAG\3. Budget\FY 27 SUPPLEMENTAL BUDGET\Division Submissions (Originals)\"/>
    </mc:Choice>
  </mc:AlternateContent>
  <xr:revisionPtr revIDLastSave="0" documentId="13_ncr:1_{00D0C86A-50C9-49C1-B8E3-190A5579CB7A}" xr6:coauthVersionLast="47" xr6:coauthVersionMax="47" xr10:uidLastSave="{00000000-0000-0000-0000-000000000000}"/>
  <bookViews>
    <workbookView xWindow="675" yWindow="120" windowWidth="26430" windowHeight="16935" xr2:uid="{9F5BDFB7-5644-422F-A64E-CD6FF46FABC7}"/>
  </bookViews>
  <sheets>
    <sheet name="Form A, SHELL" sheetId="13" r:id="rId1"/>
  </sheets>
  <definedNames>
    <definedName name="_xlnm.Print_Area" localSheetId="0">'Form A, SHELL'!$A$1:$N$156</definedName>
    <definedName name="_xlnm.Print_Titles" localSheetId="0">'Form A, SHELL'!$1:$7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6" i="13" l="1"/>
  <c r="E126" i="13" s="1"/>
  <c r="H38" i="13"/>
  <c r="I38" i="13"/>
  <c r="E38" i="13"/>
  <c r="F38" i="13"/>
  <c r="G38" i="13"/>
  <c r="J38" i="13"/>
  <c r="K38" i="13"/>
  <c r="L38" i="13"/>
  <c r="M38" i="13"/>
  <c r="N38" i="13"/>
  <c r="F76" i="13"/>
  <c r="F126" i="13" s="1"/>
  <c r="G76" i="13"/>
  <c r="H76" i="13"/>
  <c r="H126" i="13" s="1"/>
  <c r="I76" i="13"/>
  <c r="I126" i="13" s="1"/>
  <c r="J76" i="13"/>
  <c r="K76" i="13"/>
  <c r="L76" i="13"/>
  <c r="M76" i="13"/>
  <c r="N76" i="13"/>
  <c r="E77" i="13"/>
  <c r="F77" i="13"/>
  <c r="G77" i="13"/>
  <c r="H77" i="13"/>
  <c r="I77" i="13"/>
  <c r="J77" i="13"/>
  <c r="K77" i="13"/>
  <c r="L77" i="13"/>
  <c r="M77" i="13"/>
  <c r="N77" i="13"/>
  <c r="E78" i="13"/>
  <c r="F78" i="13"/>
  <c r="G78" i="13"/>
  <c r="H78" i="13"/>
  <c r="I78" i="13"/>
  <c r="J78" i="13"/>
  <c r="K78" i="13"/>
  <c r="L78" i="13"/>
  <c r="M78" i="13"/>
  <c r="N78" i="13"/>
  <c r="E79" i="13"/>
  <c r="F79" i="13"/>
  <c r="G79" i="13"/>
  <c r="H79" i="13"/>
  <c r="I79" i="13"/>
  <c r="J79" i="13"/>
  <c r="K79" i="13"/>
  <c r="L79" i="13"/>
  <c r="M79" i="13"/>
  <c r="N79" i="13"/>
  <c r="G87" i="13"/>
  <c r="J87" i="13"/>
  <c r="K87" i="13"/>
  <c r="L87" i="13"/>
  <c r="M87" i="13"/>
  <c r="N87" i="13"/>
  <c r="G88" i="13"/>
  <c r="J88" i="13"/>
  <c r="K88" i="13"/>
  <c r="L88" i="13"/>
  <c r="M88" i="13"/>
  <c r="N88" i="13"/>
  <c r="G89" i="13"/>
  <c r="J89" i="13"/>
  <c r="K89" i="13"/>
  <c r="L89" i="13"/>
  <c r="M89" i="13"/>
  <c r="N89" i="13"/>
  <c r="G90" i="13"/>
  <c r="J90" i="13"/>
  <c r="K90" i="13"/>
  <c r="L90" i="13"/>
  <c r="M90" i="13"/>
  <c r="N90" i="13"/>
  <c r="G103" i="13"/>
  <c r="J103" i="13"/>
  <c r="K103" i="13"/>
  <c r="L103" i="13"/>
  <c r="M103" i="13"/>
  <c r="N103" i="13"/>
  <c r="G104" i="13"/>
  <c r="J104" i="13"/>
  <c r="K104" i="13"/>
  <c r="L104" i="13"/>
  <c r="M104" i="13"/>
  <c r="N104" i="13"/>
  <c r="G105" i="13"/>
  <c r="J105" i="13"/>
  <c r="K105" i="13"/>
  <c r="L105" i="13"/>
  <c r="M105" i="13"/>
  <c r="N105" i="13"/>
  <c r="G106" i="13"/>
  <c r="J106" i="13"/>
  <c r="K106" i="13"/>
  <c r="L106" i="13"/>
  <c r="M106" i="13"/>
  <c r="N106" i="13"/>
  <c r="G112" i="13"/>
  <c r="J112" i="13"/>
  <c r="K112" i="13"/>
  <c r="L112" i="13"/>
  <c r="M112" i="13"/>
  <c r="N112" i="13"/>
  <c r="G113" i="13"/>
  <c r="J113" i="13"/>
  <c r="K113" i="13"/>
  <c r="L113" i="13"/>
  <c r="M113" i="13"/>
  <c r="N113" i="13"/>
  <c r="G114" i="13"/>
  <c r="J114" i="13"/>
  <c r="K114" i="13"/>
  <c r="L114" i="13"/>
  <c r="M114" i="13"/>
  <c r="N114" i="13"/>
  <c r="G115" i="13"/>
  <c r="J115" i="13"/>
  <c r="K115" i="13"/>
  <c r="L115" i="13"/>
  <c r="M115" i="13"/>
  <c r="N115" i="13"/>
  <c r="G121" i="13"/>
  <c r="J121" i="13"/>
  <c r="K121" i="13"/>
  <c r="L121" i="13"/>
  <c r="M121" i="13"/>
  <c r="N121" i="13"/>
  <c r="G122" i="13"/>
  <c r="J122" i="13"/>
  <c r="K122" i="13"/>
  <c r="L122" i="13"/>
  <c r="M122" i="13"/>
  <c r="N122" i="13"/>
  <c r="G123" i="13"/>
  <c r="J123" i="13"/>
  <c r="K123" i="13"/>
  <c r="L123" i="13"/>
  <c r="M123" i="13"/>
  <c r="N123" i="13"/>
  <c r="G124" i="13"/>
  <c r="J124" i="13"/>
  <c r="K124" i="13"/>
  <c r="L124" i="13"/>
  <c r="M124" i="13"/>
  <c r="N124" i="13"/>
  <c r="K126" i="13" l="1"/>
  <c r="M126" i="13"/>
  <c r="J126" i="13"/>
  <c r="N126" i="13"/>
  <c r="L126" i="13"/>
  <c r="G126" i="13"/>
</calcChain>
</file>

<file path=xl/sharedStrings.xml><?xml version="1.0" encoding="utf-8"?>
<sst xmlns="http://schemas.openxmlformats.org/spreadsheetml/2006/main" count="186" uniqueCount="121">
  <si>
    <t>A</t>
  </si>
  <si>
    <t>A.  Personal Services</t>
  </si>
  <si>
    <t>I.</t>
  </si>
  <si>
    <t>II.</t>
  </si>
  <si>
    <t>OPERATING COST SUMMARY</t>
  </si>
  <si>
    <t>MOF</t>
  </si>
  <si>
    <t>B</t>
  </si>
  <si>
    <t>N</t>
  </si>
  <si>
    <t>B.  Other Current Expenses</t>
  </si>
  <si>
    <t>TOTAL REQUEST</t>
  </si>
  <si>
    <t>C. Equipment</t>
  </si>
  <si>
    <t>L.  Current Lease Payments</t>
  </si>
  <si>
    <t>M.  Motor Vehicles</t>
  </si>
  <si>
    <t>OPERATING COST DETAILS</t>
  </si>
  <si>
    <t>A.  Personal Services (List all positions)</t>
  </si>
  <si>
    <t>Other Personal Services</t>
  </si>
  <si>
    <t>Fringe Benefits</t>
  </si>
  <si>
    <t>Subtotal Personal Service Costs</t>
  </si>
  <si>
    <t>By MOF</t>
  </si>
  <si>
    <t>B.  Other Current Expenses (List by line item)</t>
  </si>
  <si>
    <t>Subtotal Other Current Expenses</t>
  </si>
  <si>
    <t>C. Equipment (List by line item)</t>
  </si>
  <si>
    <t>Subtotal Equipment</t>
  </si>
  <si>
    <t>L.  Current Lease Payments (Note each lease)</t>
  </si>
  <si>
    <t>Subtotal Current Lease Payments</t>
  </si>
  <si>
    <t>M.  Motor Vehicles (List Vehicles)</t>
  </si>
  <si>
    <t>Subtotal Motor Vehicles</t>
  </si>
  <si>
    <t>III.</t>
  </si>
  <si>
    <t>T</t>
  </si>
  <si>
    <t>W</t>
  </si>
  <si>
    <t>U</t>
  </si>
  <si>
    <t>Request Category:</t>
  </si>
  <si>
    <t>R</t>
  </si>
  <si>
    <t>S</t>
  </si>
  <si>
    <t>X</t>
  </si>
  <si>
    <t>($)</t>
  </si>
  <si>
    <t>By MOF:</t>
  </si>
  <si>
    <t>FTE (P)</t>
  </si>
  <si>
    <t>FTE (T)</t>
  </si>
  <si>
    <t>OPERATING BUDGET ADJUSTMENT REQUEST</t>
  </si>
  <si>
    <t>($ thous)</t>
  </si>
  <si>
    <t>IV.</t>
  </si>
  <si>
    <t>V.</t>
  </si>
  <si>
    <t>RELATIONSHIP OF THE REQUEST TO STATE PLAN OR FUNCTIONAL PLAN</t>
  </si>
  <si>
    <t>VI.</t>
  </si>
  <si>
    <t>VII.</t>
  </si>
  <si>
    <t>IMPACT ON OTHER STATE PROGRAMS/AGENCIES</t>
  </si>
  <si>
    <t>VIII.</t>
  </si>
  <si>
    <t>IMPACT ON FACILITY REQUIREMENTS (R&amp;M, CIP)</t>
  </si>
  <si>
    <t>IX.</t>
  </si>
  <si>
    <t>EXTERNAL CONFORMANCE REQUIREMENTS</t>
  </si>
  <si>
    <t>X.</t>
  </si>
  <si>
    <t>OTHER COMMENTS</t>
  </si>
  <si>
    <t xml:space="preserve">Description of Request:  </t>
  </si>
  <si>
    <t>XI.</t>
  </si>
  <si>
    <t>REQUIRED LEGISLATION (Please specify appropriate statutes; i.e., HRS)</t>
  </si>
  <si>
    <t>JUSTIFICATION OF REQUEST</t>
  </si>
  <si>
    <t>P</t>
  </si>
  <si>
    <t>Trade-Off/Transfer (+)___ (-) ___</t>
  </si>
  <si>
    <t>INFORMATION SYSTEMS AND TECHNOLOGY</t>
  </si>
  <si>
    <t xml:space="preserve">FORM A   </t>
  </si>
  <si>
    <t>Department Priority:</t>
  </si>
  <si>
    <t>Phone:</t>
  </si>
  <si>
    <t>Conversion of Unbudgeted Positions _____</t>
  </si>
  <si>
    <t>Fixed Cost/Entitlement _____</t>
  </si>
  <si>
    <t xml:space="preserve">Date Prepared/Revised: </t>
  </si>
  <si>
    <t>Federal Fund Adjustment  _____</t>
  </si>
  <si>
    <t>FY 28</t>
  </si>
  <si>
    <t>FY 29</t>
  </si>
  <si>
    <t>FY 27 SUPPLEMENTAL BUDGET</t>
  </si>
  <si>
    <t>FY 26 Request</t>
  </si>
  <si>
    <t>FY 27 Request</t>
  </si>
  <si>
    <t>FY 30</t>
  </si>
  <si>
    <t>FY 31</t>
  </si>
  <si>
    <t>Full Year Funding for Half Year Positions _____</t>
  </si>
  <si>
    <t>Highly Critical Priorities  _____</t>
  </si>
  <si>
    <t>Federal Fund Supplanting  _______</t>
  </si>
  <si>
    <t>Deletion of Long Term vacancies _______</t>
  </si>
  <si>
    <t>Health and Safety _____</t>
  </si>
  <si>
    <t>Court Orders, Consent Decrees, Fed Mandates _____</t>
  </si>
  <si>
    <t>Other Non-General Fund _____</t>
  </si>
  <si>
    <t>DEPARTMENT OF THE ATTORNEY GENERAL</t>
  </si>
  <si>
    <t>This request supports the Hawaiʻi State Planning Act policies for public safety and effective, accountable government services established in HRS Chapter 226. It advances the statutory mandate in HRS Chapter 139 for the Law Enforcement Standards Board to certify law enforcement officers, establish training and employment standards, maintain a centralized certification database, and provide statewide oversight. Funding for staffing and infrastructure will enable the Board to implement HRS §139-3 by strengthening professional standards, improving training quality, enhancing transparency, and ensuring statewide accountability. These actions directly support State Plan objectives to improve government performance, safeguard communities, and coordinate functions across jurisdictions.</t>
  </si>
  <si>
    <t>The Law Enforcement Standards Board exercises regulatory oversight over law enforcement officers employed by state agencies and all four counties. Affected state agencies include the Department of Law Enforcement (DLE), Department of Land and Natural Resources - Division of Conservation and Resources Enforcement (DOCARE), Department of the Attorney General investigative personnel, and Department of Taxation investigative personnel. County agencies include the police departments of Kauai, Honolulu, Maui, and Hawaii counties.
As a regulatory entity responsible for certifying employees of these agencies to perform law enforcement duties central to their respective missions, the LESB must operate independently to exercise oversight authority without relying upon, and burdening agencies with, manpower and administrative costs. The requested positions and systems enable LESB to fulfill statutory mandates under HRS Chapter 139 while minimizing operational burden on constituent agencies.
Without independent LESB staffing and systems infrastructure, state and county agencies would bear the administrative costs of coordinating certification activities, responding to compliance inquiries, managing training documentation, and supporting investigation workflows. The requested personnel and technology systems ensure LESB can provide direct support to agencies, maintain centralized certification records, deliver standardized training, and conduct investigations independently - thereby reducing administrative burden on state programs and county operations while fulfilling the Board's regulatory responsibilities.</t>
  </si>
  <si>
    <r>
      <t xml:space="preserve">The Law Enforcement Standards Board requires two specialized enterprise systems to fulfill its statutory mandates under HRS Chapter 139. These systems cannot be supported by existing Department of the Attorney General IT infrastructure because they must serve approximately 3,500 law enforcement officers across both state and county agencies, while the state's existing learning management system (Adobe) is designed exclusively for state employees.
</t>
    </r>
    <r>
      <rPr>
        <b/>
        <sz val="10"/>
        <rFont val="Arial"/>
        <family val="2"/>
      </rPr>
      <t xml:space="preserve">
ACADIS Certification Management System </t>
    </r>
    <r>
      <rPr>
        <sz val="10"/>
        <rFont val="Arial"/>
        <family val="2"/>
      </rPr>
      <t xml:space="preserve">($220,000 first year; $150,000 annually thereafter): Required by HRS §139-3(a)(14) to maintain a centralized database of all certified law enforcement officers statewide and to generate public reports mandated by HRS §139-3(a)(16). The system must track certification status, training compliance, employment history, and disciplinary actions across multiple jurisdictions. This platform provides the data infrastructure necessary for certification enforcement under HRS §139-3(a)(11) and supports transparency requirements under HRS §139-4. First-year costs include implementation, configuration, and annual subscription. Ongoing costs cover annual licensing for multi-agency access.
</t>
    </r>
    <r>
      <rPr>
        <b/>
        <sz val="10"/>
        <rFont val="Arial"/>
        <family val="2"/>
      </rPr>
      <t>Anthology Learning Management System</t>
    </r>
    <r>
      <rPr>
        <sz val="10"/>
        <rFont val="Arial"/>
        <family val="2"/>
      </rPr>
      <t xml:space="preserve"> ($201,000 first year; $88,000 annually thereafter): Required to deliver standardized training mandated by HRS §139-3(a)(3) and track continuing education compliance per HRS §139-3(a)(4). The system enables centralized course delivery to state and county officers statewide, provides pathway for college credit articulation, and ensures training equivalency across jurisdictions. First-year costs include implementation ($113,000) and annual subscription ($88,000). Ongoing costs cover annual licensing and technical support.
Both systems are essential to fulfill LESB's statutory functions and cannot be accommodated within AG's existing IT infrastructure due to the independant multi-jurisdictional scope of LESB's regulatory authority.</t>
    </r>
  </si>
  <si>
    <r>
      <t xml:space="preserve">The Law Enforcement Standards Board requests initial staffing and systems to fulfill statutory mandates under HRS Chapter 139. Without these positions and infrastructure, the Board cannot certify officers, establish statewide standards, or maintain the centralized database required by statute.
</t>
    </r>
    <r>
      <rPr>
        <b/>
        <sz val="10"/>
        <rFont val="Arial"/>
        <family val="2"/>
      </rPr>
      <t xml:space="preserve">
PERSONNEL</t>
    </r>
    <r>
      <rPr>
        <sz val="10"/>
        <rFont val="Arial"/>
        <family val="2"/>
      </rPr>
      <t xml:space="preserve">
</t>
    </r>
    <r>
      <rPr>
        <b/>
        <sz val="10"/>
        <rFont val="Arial"/>
        <family val="2"/>
      </rPr>
      <t>Office of the Board Administrator</t>
    </r>
    <r>
      <rPr>
        <sz val="10"/>
        <rFont val="Arial"/>
        <family val="2"/>
      </rPr>
      <t xml:space="preserve">
</t>
    </r>
    <r>
      <rPr>
        <u/>
        <sz val="10"/>
        <rFont val="Arial"/>
        <family val="2"/>
      </rPr>
      <t>Special Assistant to the Administrator</t>
    </r>
    <r>
      <rPr>
        <sz val="10"/>
        <rFont val="Arial"/>
        <family val="2"/>
      </rPr>
      <t xml:space="preserve">: Executive support for Board operations, legislative coordination, and interagency communications required under HRS §139-2(b). Manages scheduling, confidential correspondence, and Board meeting coordination. Upgrades vacant civil service position to reflect confidential executive functions.
</t>
    </r>
    <r>
      <rPr>
        <b/>
        <sz val="10"/>
        <rFont val="Arial"/>
        <family val="2"/>
      </rPr>
      <t>Administrative Services Division</t>
    </r>
    <r>
      <rPr>
        <sz val="10"/>
        <rFont val="Arial"/>
        <family val="2"/>
      </rPr>
      <t xml:space="preserve">
</t>
    </r>
    <r>
      <rPr>
        <u/>
        <sz val="10"/>
        <rFont val="Arial"/>
        <family val="2"/>
      </rPr>
      <t>LESB Administrative Manager (Supervisor)</t>
    </r>
    <r>
      <rPr>
        <sz val="10"/>
        <rFont val="Arial"/>
        <family val="2"/>
      </rPr>
      <t xml:space="preserve">: Oversees internal operations, records management, and technology coordination. Ensures UIPA/Sunshine Law compliance under HRS §139-4. Maintains certification records per HRS §139-3(a)(14) and prepares annual legislative reports per HRS §139-3(a)(16).
</t>
    </r>
    <r>
      <rPr>
        <b/>
        <sz val="10"/>
        <rFont val="Arial"/>
        <family val="2"/>
      </rPr>
      <t>Training Standards Division</t>
    </r>
    <r>
      <rPr>
        <sz val="10"/>
        <rFont val="Arial"/>
        <family val="2"/>
      </rPr>
      <t xml:space="preserve">
</t>
    </r>
    <r>
      <rPr>
        <u/>
        <sz val="10"/>
        <rFont val="Arial"/>
        <family val="2"/>
      </rPr>
      <t>Law Enforcement Training &amp; Curriculum Coordinator (Supervisor)</t>
    </r>
    <r>
      <rPr>
        <sz val="10"/>
        <rFont val="Arial"/>
        <family val="2"/>
      </rPr>
      <t xml:space="preserve">: Develops statewide training standards required by HRS §139-3(a)(3). Coordinates with academies, implements Job Task Analysis findings per HRS §139-3(a)(5), and develops training rules under HRS §139-3(a)(1).
</t>
    </r>
    <r>
      <rPr>
        <u/>
        <sz val="10"/>
        <rFont val="Arial"/>
        <family val="2"/>
      </rPr>
      <t>Training Standards Analyst</t>
    </r>
    <r>
      <rPr>
        <sz val="10"/>
        <rFont val="Arial"/>
        <family val="2"/>
      </rPr>
      <t xml:space="preserve">: Conducts research, evaluates curriculum submissions, and operationalizes JTA results. Supports minimum employment qualifications per HRS §139-3(a)(8). Essential for translating JTA findings into implementable standards.
</t>
    </r>
    <r>
      <rPr>
        <b/>
        <sz val="10"/>
        <rFont val="Arial"/>
        <family val="2"/>
      </rPr>
      <t>Professional Standards Division</t>
    </r>
    <r>
      <rPr>
        <sz val="10"/>
        <rFont val="Arial"/>
        <family val="2"/>
      </rPr>
      <t xml:space="preserve">
</t>
    </r>
    <r>
      <rPr>
        <u/>
        <sz val="10"/>
        <rFont val="Arial"/>
        <family val="2"/>
      </rPr>
      <t>Lead Investigative Agent (Supervisor)</t>
    </r>
    <r>
      <rPr>
        <sz val="10"/>
        <rFont val="Arial"/>
        <family val="2"/>
      </rPr>
      <t xml:space="preserve">: Manages investigations required by HRS §139-3(a)(11). Coordinates administrative hearings under HRS §139-7 and ensures due process compliance in certification enforcement actions.
</t>
    </r>
    <r>
      <rPr>
        <u/>
        <sz val="10"/>
        <rFont val="Arial"/>
        <family val="2"/>
      </rPr>
      <t>Investigative Agent</t>
    </r>
    <r>
      <rPr>
        <sz val="10"/>
        <rFont val="Arial"/>
        <family val="2"/>
      </rPr>
      <t xml:space="preserve">: Conducts field investigations, gathers evidence, and prepares reports supporting Board decisions under HRS §139-3(a)(11). Necessary to manage statewide caseload.
</t>
    </r>
    <r>
      <rPr>
        <b/>
        <sz val="10"/>
        <rFont val="Arial"/>
        <family val="2"/>
      </rPr>
      <t xml:space="preserve">
NON-PERSONNEL EXPENSES</t>
    </r>
    <r>
      <rPr>
        <sz val="10"/>
        <rFont val="Arial"/>
        <family val="2"/>
      </rPr>
      <t xml:space="preserve">
</t>
    </r>
    <r>
      <rPr>
        <u/>
        <sz val="10"/>
        <rFont val="Arial"/>
        <family val="2"/>
      </rPr>
      <t>Job Task Analysis</t>
    </r>
    <r>
      <rPr>
        <sz val="10"/>
        <rFont val="Arial"/>
        <family val="2"/>
      </rPr>
      <t xml:space="preserve">: Required by HRS §139-3(a)(5) to determine minimum qualifications and training requirements. Provides empirical foundation for standards under HRS §139-3(a)(3). Must use specialized consultants. Includes 10% contingency.
</t>
    </r>
    <r>
      <rPr>
        <u/>
        <sz val="10"/>
        <rFont val="Arial"/>
        <family val="2"/>
      </rPr>
      <t>ACADIS Certification System</t>
    </r>
    <r>
      <rPr>
        <sz val="10"/>
        <rFont val="Arial"/>
        <family val="2"/>
      </rPr>
      <t xml:space="preserve">: Required by HRS §139-3(a)(14) to maintain centralized officer database and generate reports per HRS §139-3(a)(16). Must be operational before certification begins. Covers approximately 3,500 officers statewide.
</t>
    </r>
    <r>
      <rPr>
        <u/>
        <sz val="10"/>
        <rFont val="Arial"/>
        <family val="2"/>
      </rPr>
      <t>Anthology Learning Management System</t>
    </r>
    <r>
      <rPr>
        <sz val="10"/>
        <rFont val="Arial"/>
        <family val="2"/>
      </rPr>
      <t xml:space="preserve">: Required to deliver standardized training mandated by HRS §139-3(a)(3) and track continuing education compliance per HRS §139-3(a)(4). Enables centralized course delivery to state and county officers statewide and provides pathway for college credit articulation.
</t>
    </r>
    <r>
      <rPr>
        <u/>
        <sz val="10"/>
        <rFont val="Arial"/>
        <family val="2"/>
      </rPr>
      <t>Travel</t>
    </r>
    <r>
      <rPr>
        <sz val="10"/>
        <rFont val="Arial"/>
        <family val="2"/>
      </rPr>
      <t>: Required for investigations per HRS §139-3(a)(11) and training academy coordination per HRS §139-3(a)(3)-(4) across multiple islands.</t>
    </r>
  </si>
  <si>
    <t>The LESB currently occupies shared office space in Honolulu with spacial capacity for five employees. This space is inadequate to accommodate the requested seven positions and presents significant operational deficiencies that compromise the Board's ability to fulfill statutory mandates.
The current facility lacks adequate office furniture beyond minimal surplus items and cannot physically accommodate seven employees. Building maintenance issues cause frequent power outages and IT system access failures, creating unacceptable risk to the electronic certification database required under HRS §139-3(a)(14). The shared space configuration also renders the office logistically inaccessible to mail delivery and creates operational inefficiencies that impede daily administrative functions.
No R&amp;M or CIP funds are currently budgeted for facility improvements. The LESB requires dedicated office space, either through allocation of adequate state-owned space or rental of appropriate commercial space, to accommodate seven employees with reliable power, network infrastructure, and secure records storage. Facility needs and associated costs will be developed in coordination with the Department of Accounting and General Services once the staffing request is approved.</t>
  </si>
  <si>
    <t>This request implements mandates established by Act 220, Session Laws of Hawaii 2018, which created the Law Enforcement Standards Board under HRS Chapter 139. The statute requires the Board to certify all law enforcement officers statewide by July 1, 2026, establish minimum employment and training standards, maintain a centralized certification database, investigate officer misconduct, and conduct administrative hearings on certification matters.
HRS §139-2 designates the Administrator as the executive officer responsible for carrying out Board decisions and managing agency operations. HRS §139-3 enumerates seventeen specific statutory duties, including adopting rules and standards (subsections (a)(1)-(8)), investigating matters affecting certification (subsection (a)(11)), reviewing statewide policies (subsection (a)(12)), maintaining the centralized database (subsection (a)(14)), and preparing annual legislative reports (subsection (a)(16)).
HRS §139-7 requires the Board to establish and administer policies, procedures, and processes for administrative hearings and due process in certification actions. These statutory requirements cannot be fulfilled without adequate staffing, technology infrastructure, and administrative support.
No future legislation is required for implementation of this request. However, the Board may seek technical amendments to HRS Chapter 139 to address operational issues identified during initial implementation.</t>
  </si>
  <si>
    <t>No legislation is required to authorize the funding requested in this budget submission. All positions, systems, and operational costs can be appropriated through standard budget processes without statutory amendments.
However, the LESB intends to submit legislation to amend HRS §139-2(b) to extend the statutory deadline for mandatory statewide law enforcement officer certification from July 1, 2026, to July 1, 2027, or a future date to be determined based on actual appropriation and operational readiness. The current deadline is not achievable given the time required for legislative appropriation, staff recruitment, system procurement, and implementation across all constituent jurisdictions.</t>
  </si>
  <si>
    <r>
      <rPr>
        <b/>
        <sz val="10"/>
        <rFont val="Arial"/>
        <family val="2"/>
      </rPr>
      <t>Phased Staffing Approach</t>
    </r>
    <r>
      <rPr>
        <sz val="10"/>
        <rFont val="Arial"/>
        <family val="2"/>
      </rPr>
      <t xml:space="preserve">
The positions requested represent essential core staffing necessary for the LESB to begin operations under HRS Chapter 139. Three positions in the Regional Engagement Division (Lead LESB Liaison and two Regional LESB Liaisons) are not requested in FY 27 but will be necessary in the subsequent budget cycle. These field-based positions will mitigate the personnel burden on county and state agencies of complying with LESB certification and reporting requirements, reduce operational inefficiencies caused by local personnel turnover, and establish consistent Board presence statewide as contemplated by HRS §139-3(a)(15).
</t>
    </r>
    <r>
      <rPr>
        <b/>
        <sz val="10"/>
        <rFont val="Arial"/>
        <family val="2"/>
      </rPr>
      <t>Administrator Salary Adjustment</t>
    </r>
    <r>
      <rPr>
        <sz val="10"/>
        <rFont val="Arial"/>
        <family val="2"/>
      </rPr>
      <t xml:space="preserve">
The LESB Administrator position salary is currently budgeted at $120,000. This request includes an increase to $170,000-$185,000 to maintain internal salary parity with supervisory positions being requested and external parity with comparable state executive positions, including the Hawaii Correctional System Oversight Coordinator ($175,056). The adjustment reflects the full scope of executive responsibilities and statutory authority under HRS §139-2 now that operational requirements have been fully defined.
</t>
    </r>
    <r>
      <rPr>
        <b/>
        <sz val="10"/>
        <rFont val="Arial"/>
        <family val="2"/>
      </rPr>
      <t>Federal Grant Offset</t>
    </r>
    <r>
      <rPr>
        <sz val="10"/>
        <rFont val="Arial"/>
        <family val="2"/>
      </rPr>
      <t xml:space="preserve">
The LESB is pursuing federal Department of Justice grant funding to offset a portion of the Job Task Analysis professional services cost ($110,000). If successful, this would reduce the general fund appropriation required while maintaining full compliance with statutory mandates.</t>
    </r>
  </si>
  <si>
    <t>Program ID/Org. Code:  ATG100/EB</t>
  </si>
  <si>
    <t>Program Title:  LEGAL SERVICES (LAW ENFORCEMENT STANDARDS BOARD)</t>
  </si>
  <si>
    <t>Department Contact:  Victor McCraw</t>
  </si>
  <si>
    <t>808-830-5043</t>
  </si>
  <si>
    <t>Job Task Analysis</t>
  </si>
  <si>
    <t>Travel</t>
  </si>
  <si>
    <t>Anthology Learning Management System</t>
  </si>
  <si>
    <t>ACADIS Certification System</t>
  </si>
  <si>
    <t>Special Assistant to the Administrator, SRNA; PN 96011N</t>
  </si>
  <si>
    <t>LESB Administrative Manager, SRNA; PN 96012N</t>
  </si>
  <si>
    <t>Law Enforcement Training &amp; Curriculum Coordinator, SRNA; PN 96013N</t>
  </si>
  <si>
    <t>Training Standards Analyst, SRNA; PN 96014N</t>
  </si>
  <si>
    <t>Lead Investigative Agent, SRNA; PN 96015N</t>
  </si>
  <si>
    <t>Investigative Agent, SRNA; PN 96016N</t>
  </si>
  <si>
    <t>Salary Adjustment for LESB Administrator, SRNA; PN 124371</t>
  </si>
  <si>
    <t>Annual Support for PN 961011N</t>
  </si>
  <si>
    <t>Annual Support for PN 961012N</t>
  </si>
  <si>
    <t>Annual Support for PN 961013N</t>
  </si>
  <si>
    <t>Annual Support for PN 961014N</t>
  </si>
  <si>
    <t>Annual Support for PN 96015N</t>
  </si>
  <si>
    <t>Annual Support for PN 96016N</t>
  </si>
  <si>
    <t>One-time Set Up for PN 961011N</t>
  </si>
  <si>
    <t>One-time Set Up for PN 961012N</t>
  </si>
  <si>
    <t>One-time Set Up for PN 961013N</t>
  </si>
  <si>
    <t>One-time Set Up for PN 961014N</t>
  </si>
  <si>
    <t>One-time Set Up for PN 961015N</t>
  </si>
  <si>
    <t>One-time Set Up for PN 961016N</t>
  </si>
  <si>
    <t>TITLE OF REQUEST:  ADD 6.00 NEW POSITIONS AND FUNDS FOR LESB</t>
  </si>
  <si>
    <t>The Law Enforcement Standards Board (LESB) is requesting 6.00 new positions, salary adjustment</t>
  </si>
  <si>
    <t xml:space="preserve">for LESB Administrator, Job Task Analysis, Anthology Learning Management System, </t>
  </si>
  <si>
    <t xml:space="preserve">ACADIS Certification System, office, travel, and personnel needs in order to carry out its duties.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</si>
</sst>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1" formatCode="_(* #,##0_);_(* \(#,##0\);_(* &quot;-&quot;_);_(@_)"/>
    <numFmt numFmtId="43" formatCode="_(* #,##0.00_);_(* \(#,##0.00\);_(* &quot;-&quot;??_);_(@_)"/>
    <numFmt numFmtId="164" formatCode="#,##0.0_);\(#,##0.0\)"/>
    <numFmt numFmtId="165" formatCode="_(* #,##0_);_(* \(#,##0\);_(* &quot;-&quot;??_);_(@_)"/>
  </numFmts>
  <fonts count="8" x14ac:knownFonts="1">
    <font>
      <sz val="8"/>
      <name val="Arial"/>
    </font>
    <font>
      <sz val="8"/>
      <name val="Arial"/>
    </font>
    <font>
      <sz val="10"/>
      <name val="Arial"/>
      <family val="2"/>
    </font>
    <font>
      <sz val="10"/>
      <name val="Arial"/>
      <family val="2"/>
    </font>
    <font>
      <sz val="12"/>
      <name val="Arial"/>
      <family val="2"/>
    </font>
    <font>
      <u/>
      <sz val="10"/>
      <name val="Arial"/>
      <family val="2"/>
    </font>
    <font>
      <b/>
      <sz val="10"/>
      <name val="Arial"/>
      <family val="2"/>
    </font>
    <font>
      <b/>
      <sz val="9"/>
      <name val="Arial"/>
      <family val="2"/>
    </font>
  </fonts>
  <fills count="2">
    <fill>
      <patternFill patternType="none"/>
    </fill>
    <fill>
      <patternFill patternType="gray125"/>
    </fill>
  </fills>
  <borders count="27">
    <border>
      <left/>
      <right/>
      <top/>
      <bottom/>
      <diagonal/>
    </border>
    <border>
      <left style="thin">
        <color indexed="64"/>
      </left>
      <right/>
      <top/>
      <bottom/>
      <diagonal/>
    </border>
    <border>
      <left style="thin">
        <color indexed="64"/>
      </left>
      <right/>
      <top style="double">
        <color indexed="64"/>
      </top>
      <bottom/>
      <diagonal/>
    </border>
    <border>
      <left/>
      <right/>
      <top style="double">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double">
        <color indexed="64"/>
      </left>
      <right/>
      <top/>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5" fontId="2" fillId="0" borderId="0"/>
    <xf numFmtId="0" fontId="4" fillId="0" borderId="0"/>
  </cellStyleXfs>
  <cellXfs count="89">
    <xf numFmtId="0" fontId="0" fillId="0" borderId="0" xfId="0"/>
    <xf numFmtId="39" fontId="3" fillId="0" borderId="1" xfId="3" applyNumberFormat="1" applyFont="1" applyBorder="1" applyAlignment="1">
      <alignment vertical="top"/>
    </xf>
    <xf numFmtId="39" fontId="3" fillId="0" borderId="0" xfId="3" applyNumberFormat="1" applyFont="1" applyAlignment="1">
      <alignment vertical="top"/>
    </xf>
    <xf numFmtId="39" fontId="3" fillId="0" borderId="1" xfId="3" applyNumberFormat="1" applyFont="1" applyBorder="1" applyAlignment="1">
      <alignment horizontal="right" vertical="top"/>
    </xf>
    <xf numFmtId="39" fontId="3" fillId="0" borderId="0" xfId="3" applyNumberFormat="1" applyFont="1" applyAlignment="1">
      <alignment horizontal="right" vertical="top"/>
    </xf>
    <xf numFmtId="0" fontId="3" fillId="0" borderId="1" xfId="3" applyFont="1" applyBorder="1" applyAlignment="1">
      <alignment horizontal="center" vertical="top"/>
    </xf>
    <xf numFmtId="39" fontId="3" fillId="0" borderId="2" xfId="3" applyNumberFormat="1" applyFont="1" applyBorder="1" applyAlignment="1">
      <alignment horizontal="right" vertical="top"/>
    </xf>
    <xf numFmtId="39" fontId="3" fillId="0" borderId="3" xfId="3" applyNumberFormat="1" applyFont="1" applyBorder="1" applyAlignment="1">
      <alignment horizontal="right" vertical="top"/>
    </xf>
    <xf numFmtId="39" fontId="3" fillId="0" borderId="1" xfId="3" applyNumberFormat="1" applyFont="1" applyBorder="1" applyAlignment="1">
      <alignment horizontal="center" vertical="top"/>
    </xf>
    <xf numFmtId="39" fontId="3" fillId="0" borderId="0" xfId="3" applyNumberFormat="1" applyFont="1" applyAlignment="1">
      <alignment horizontal="center" vertical="top"/>
    </xf>
    <xf numFmtId="0" fontId="3" fillId="0" borderId="0" xfId="3" applyFont="1" applyAlignment="1">
      <alignment vertical="top"/>
    </xf>
    <xf numFmtId="0" fontId="6" fillId="0" borderId="0" xfId="3" applyFont="1" applyAlignment="1">
      <alignment horizontal="right" vertical="top"/>
    </xf>
    <xf numFmtId="0" fontId="3" fillId="0" borderId="0" xfId="3" applyFont="1" applyAlignment="1">
      <alignment horizontal="left" vertical="top"/>
    </xf>
    <xf numFmtId="0" fontId="2" fillId="0" borderId="0" xfId="3" applyFont="1" applyAlignment="1">
      <alignment horizontal="right" vertical="top"/>
    </xf>
    <xf numFmtId="0" fontId="6" fillId="0" borderId="0" xfId="3" applyFont="1" applyAlignment="1">
      <alignment horizontal="center" vertical="top"/>
    </xf>
    <xf numFmtId="0" fontId="5" fillId="0" borderId="0" xfId="3" applyFont="1" applyAlignment="1">
      <alignment vertical="top"/>
    </xf>
    <xf numFmtId="0" fontId="3" fillId="0" borderId="4" xfId="3" applyFont="1" applyBorder="1" applyAlignment="1">
      <alignment vertical="top"/>
    </xf>
    <xf numFmtId="0" fontId="6" fillId="0" borderId="0" xfId="3" applyFont="1" applyAlignment="1">
      <alignment vertical="top"/>
    </xf>
    <xf numFmtId="0" fontId="3" fillId="0" borderId="0" xfId="3" applyFont="1" applyAlignment="1">
      <alignment horizontal="center" vertical="top"/>
    </xf>
    <xf numFmtId="0" fontId="2" fillId="0" borderId="5" xfId="3" applyFont="1" applyBorder="1" applyAlignment="1">
      <alignment horizontal="center" vertical="top"/>
    </xf>
    <xf numFmtId="0" fontId="3" fillId="0" borderId="6" xfId="3" applyFont="1" applyBorder="1" applyAlignment="1">
      <alignment horizontal="center" vertical="top"/>
    </xf>
    <xf numFmtId="0" fontId="3" fillId="0" borderId="4" xfId="3" applyFont="1" applyBorder="1" applyAlignment="1">
      <alignment horizontal="center" vertical="top"/>
    </xf>
    <xf numFmtId="0" fontId="3" fillId="0" borderId="7" xfId="3" applyFont="1" applyBorder="1" applyAlignment="1">
      <alignment horizontal="center" vertical="top"/>
    </xf>
    <xf numFmtId="0" fontId="3" fillId="0" borderId="8" xfId="3" applyFont="1" applyBorder="1" applyAlignment="1">
      <alignment horizontal="center" vertical="top"/>
    </xf>
    <xf numFmtId="0" fontId="5" fillId="0" borderId="9" xfId="3" applyFont="1" applyBorder="1" applyAlignment="1">
      <alignment horizontal="center" vertical="top"/>
    </xf>
    <xf numFmtId="37" fontId="5" fillId="0" borderId="0" xfId="3" applyNumberFormat="1" applyFont="1" applyAlignment="1">
      <alignment horizontal="center" vertical="top"/>
    </xf>
    <xf numFmtId="0" fontId="3" fillId="0" borderId="1" xfId="3" applyFont="1" applyBorder="1" applyAlignment="1">
      <alignment vertical="top"/>
    </xf>
    <xf numFmtId="0" fontId="3" fillId="0" borderId="10" xfId="3" applyFont="1" applyBorder="1" applyAlignment="1">
      <alignment vertical="top"/>
    </xf>
    <xf numFmtId="0" fontId="3" fillId="0" borderId="11" xfId="3" applyFont="1" applyBorder="1" applyAlignment="1">
      <alignment vertical="top"/>
    </xf>
    <xf numFmtId="0" fontId="3" fillId="0" borderId="12" xfId="3" applyFont="1" applyBorder="1" applyAlignment="1">
      <alignment vertical="top"/>
    </xf>
    <xf numFmtId="37" fontId="3" fillId="0" borderId="0" xfId="3" applyNumberFormat="1" applyFont="1" applyAlignment="1">
      <alignment vertical="top"/>
    </xf>
    <xf numFmtId="37" fontId="3" fillId="0" borderId="11" xfId="3" applyNumberFormat="1" applyFont="1" applyBorder="1" applyAlignment="1">
      <alignment vertical="top"/>
    </xf>
    <xf numFmtId="165" fontId="3" fillId="0" borderId="11" xfId="1" applyNumberFormat="1" applyFont="1" applyFill="1" applyBorder="1" applyAlignment="1">
      <alignment vertical="top"/>
    </xf>
    <xf numFmtId="0" fontId="3" fillId="0" borderId="0" xfId="3" applyFont="1" applyAlignment="1">
      <alignment horizontal="right" vertical="top"/>
    </xf>
    <xf numFmtId="39" fontId="3" fillId="0" borderId="13" xfId="3" applyNumberFormat="1" applyFont="1" applyBorder="1" applyAlignment="1">
      <alignment vertical="top"/>
    </xf>
    <xf numFmtId="37" fontId="3" fillId="0" borderId="13" xfId="3" applyNumberFormat="1" applyFont="1" applyBorder="1" applyAlignment="1">
      <alignment vertical="top"/>
    </xf>
    <xf numFmtId="0" fontId="3" fillId="0" borderId="13" xfId="3" applyFont="1" applyBorder="1" applyAlignment="1">
      <alignment vertical="top"/>
    </xf>
    <xf numFmtId="0" fontId="3" fillId="0" borderId="0" xfId="3" applyFont="1" applyAlignment="1">
      <alignment vertical="center"/>
    </xf>
    <xf numFmtId="0" fontId="6" fillId="0" borderId="0" xfId="3" applyFont="1" applyAlignment="1">
      <alignment horizontal="right" vertical="center"/>
    </xf>
    <xf numFmtId="0" fontId="6" fillId="0" borderId="14" xfId="3" applyFont="1" applyBorder="1" applyAlignment="1">
      <alignment horizontal="right" vertical="center"/>
    </xf>
    <xf numFmtId="39" fontId="3" fillId="0" borderId="15" xfId="3" applyNumberFormat="1" applyFont="1" applyBorder="1" applyAlignment="1">
      <alignment horizontal="center" vertical="center"/>
    </xf>
    <xf numFmtId="39" fontId="3" fillId="0" borderId="15" xfId="3" applyNumberFormat="1" applyFont="1" applyBorder="1" applyAlignment="1">
      <alignment vertical="center"/>
    </xf>
    <xf numFmtId="37" fontId="3" fillId="0" borderId="15" xfId="3" applyNumberFormat="1" applyFont="1" applyBorder="1" applyAlignment="1">
      <alignment vertical="center"/>
    </xf>
    <xf numFmtId="164" fontId="3" fillId="0" borderId="0" xfId="3" applyNumberFormat="1" applyFont="1" applyAlignment="1">
      <alignment vertical="top"/>
    </xf>
    <xf numFmtId="0" fontId="6" fillId="0" borderId="9" xfId="3" applyFont="1" applyBorder="1" applyAlignment="1">
      <alignment vertical="top"/>
    </xf>
    <xf numFmtId="0" fontId="3" fillId="0" borderId="9" xfId="3" applyFont="1" applyBorder="1" applyAlignment="1">
      <alignment horizontal="center" vertical="top"/>
    </xf>
    <xf numFmtId="0" fontId="3" fillId="0" borderId="16" xfId="3" applyFont="1" applyBorder="1" applyAlignment="1">
      <alignment horizontal="center" vertical="top"/>
    </xf>
    <xf numFmtId="0" fontId="3" fillId="0" borderId="17" xfId="3" applyFont="1" applyBorder="1" applyAlignment="1">
      <alignment horizontal="center" vertical="top"/>
    </xf>
    <xf numFmtId="37" fontId="3" fillId="0" borderId="12" xfId="3" applyNumberFormat="1" applyFont="1" applyBorder="1" applyAlignment="1">
      <alignment vertical="top"/>
    </xf>
    <xf numFmtId="0" fontId="5" fillId="0" borderId="1" xfId="3" applyFont="1" applyBorder="1" applyAlignment="1">
      <alignment horizontal="center" vertical="top"/>
    </xf>
    <xf numFmtId="39" fontId="5" fillId="0" borderId="1" xfId="3" applyNumberFormat="1" applyFont="1" applyBorder="1" applyAlignment="1">
      <alignment horizontal="center" vertical="top"/>
    </xf>
    <xf numFmtId="39" fontId="5" fillId="0" borderId="0" xfId="3" applyNumberFormat="1" applyFont="1" applyAlignment="1">
      <alignment vertical="top"/>
    </xf>
    <xf numFmtId="37" fontId="5" fillId="0" borderId="10" xfId="3" applyNumberFormat="1" applyFont="1" applyBorder="1" applyAlignment="1">
      <alignment horizontal="center" vertical="top"/>
    </xf>
    <xf numFmtId="37" fontId="3" fillId="0" borderId="10" xfId="3" applyNumberFormat="1" applyFont="1" applyBorder="1" applyAlignment="1">
      <alignment vertical="top"/>
    </xf>
    <xf numFmtId="39" fontId="3" fillId="0" borderId="15" xfId="3" applyNumberFormat="1" applyFont="1" applyBorder="1" applyAlignment="1">
      <alignment vertical="top"/>
    </xf>
    <xf numFmtId="37" fontId="3" fillId="0" borderId="15" xfId="3" applyNumberFormat="1" applyFont="1" applyBorder="1" applyAlignment="1">
      <alignment vertical="top"/>
    </xf>
    <xf numFmtId="37" fontId="3" fillId="0" borderId="18" xfId="3" applyNumberFormat="1" applyFont="1" applyBorder="1" applyAlignment="1">
      <alignment vertical="top"/>
    </xf>
    <xf numFmtId="37" fontId="3" fillId="0" borderId="19" xfId="3" applyNumberFormat="1" applyFont="1" applyBorder="1" applyAlignment="1">
      <alignment vertical="top"/>
    </xf>
    <xf numFmtId="37" fontId="3" fillId="0" borderId="1" xfId="3" applyNumberFormat="1" applyFont="1" applyBorder="1" applyAlignment="1">
      <alignment vertical="top"/>
    </xf>
    <xf numFmtId="37" fontId="3" fillId="0" borderId="14" xfId="3" applyNumberFormat="1" applyFont="1" applyBorder="1" applyAlignment="1">
      <alignment vertical="top"/>
    </xf>
    <xf numFmtId="37" fontId="3" fillId="0" borderId="20" xfId="3" applyNumberFormat="1" applyFont="1" applyBorder="1" applyAlignment="1">
      <alignment vertical="top"/>
    </xf>
    <xf numFmtId="37" fontId="3" fillId="0" borderId="21" xfId="3" applyNumberFormat="1" applyFont="1" applyBorder="1" applyAlignment="1">
      <alignment vertical="top"/>
    </xf>
    <xf numFmtId="37" fontId="3" fillId="0" borderId="22" xfId="3" applyNumberFormat="1" applyFont="1" applyBorder="1" applyAlignment="1">
      <alignment vertical="top"/>
    </xf>
    <xf numFmtId="0" fontId="2" fillId="0" borderId="0" xfId="3" applyFont="1"/>
    <xf numFmtId="0" fontId="2" fillId="0" borderId="0" xfId="0" applyFont="1" applyAlignment="1">
      <alignment horizontal="left" vertical="top"/>
    </xf>
    <xf numFmtId="0" fontId="2" fillId="0" borderId="0" xfId="3" applyFont="1" applyAlignment="1">
      <alignment vertical="top"/>
    </xf>
    <xf numFmtId="14" fontId="7" fillId="0" borderId="4" xfId="3" applyNumberFormat="1" applyFont="1" applyBorder="1" applyAlignment="1">
      <alignment horizontal="right" vertical="top"/>
    </xf>
    <xf numFmtId="0" fontId="3" fillId="0" borderId="11" xfId="3" applyFont="1" applyBorder="1" applyAlignment="1">
      <alignment horizontal="center" vertical="top"/>
    </xf>
    <xf numFmtId="39" fontId="3" fillId="0" borderId="23" xfId="3" applyNumberFormat="1" applyFont="1" applyBorder="1" applyAlignment="1">
      <alignment horizontal="center" vertical="top"/>
    </xf>
    <xf numFmtId="0" fontId="3" fillId="0" borderId="23" xfId="3" applyFont="1" applyBorder="1" applyAlignment="1">
      <alignment vertical="top"/>
    </xf>
    <xf numFmtId="0" fontId="2" fillId="0" borderId="0" xfId="3" applyFont="1" applyAlignment="1">
      <alignment horizontal="left"/>
    </xf>
    <xf numFmtId="0" fontId="2" fillId="0" borderId="4" xfId="3" applyFont="1" applyBorder="1" applyAlignment="1">
      <alignment vertical="top"/>
    </xf>
    <xf numFmtId="0" fontId="2" fillId="0" borderId="1" xfId="3" applyFont="1" applyBorder="1" applyAlignment="1">
      <alignment horizontal="center" vertical="top"/>
    </xf>
    <xf numFmtId="0" fontId="2" fillId="0" borderId="0" xfId="3" applyFont="1" applyAlignment="1">
      <alignment horizontal="left" vertical="top" wrapText="1"/>
    </xf>
    <xf numFmtId="41" fontId="3" fillId="0" borderId="0" xfId="3" applyNumberFormat="1" applyFont="1" applyAlignment="1">
      <alignment vertical="top"/>
    </xf>
    <xf numFmtId="2" fontId="3" fillId="0" borderId="0" xfId="3" applyNumberFormat="1" applyFont="1" applyAlignment="1">
      <alignment vertical="top"/>
    </xf>
    <xf numFmtId="0" fontId="2" fillId="0" borderId="0" xfId="3" applyFont="1" applyAlignment="1">
      <alignment vertical="top" wrapText="1"/>
    </xf>
    <xf numFmtId="41" fontId="3" fillId="0" borderId="10" xfId="3" applyNumberFormat="1" applyFont="1" applyBorder="1" applyAlignment="1">
      <alignment vertical="top"/>
    </xf>
    <xf numFmtId="0" fontId="2" fillId="0" borderId="0" xfId="3"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left" vertical="top"/>
    </xf>
    <xf numFmtId="0" fontId="2" fillId="0" borderId="24" xfId="3" applyFont="1" applyBorder="1" applyAlignment="1">
      <alignment horizontal="center" vertical="top"/>
    </xf>
    <xf numFmtId="0" fontId="3" fillId="0" borderId="25" xfId="3" applyFont="1" applyBorder="1" applyAlignment="1">
      <alignment horizontal="center" vertical="top"/>
    </xf>
    <xf numFmtId="0" fontId="6" fillId="0" borderId="0" xfId="3" applyFont="1" applyAlignment="1">
      <alignment horizontal="center" vertical="top"/>
    </xf>
    <xf numFmtId="0" fontId="2" fillId="0" borderId="25" xfId="3" applyFont="1" applyBorder="1" applyAlignment="1">
      <alignment horizontal="center" vertical="top"/>
    </xf>
    <xf numFmtId="0" fontId="2" fillId="0" borderId="26" xfId="3" applyFont="1" applyBorder="1" applyAlignment="1">
      <alignment horizontal="center" vertical="top"/>
    </xf>
    <xf numFmtId="0" fontId="2" fillId="0" borderId="24" xfId="3" applyFont="1" applyBorder="1" applyAlignment="1">
      <alignment horizontal="center" vertical="top" wrapText="1"/>
    </xf>
    <xf numFmtId="0" fontId="2" fillId="0" borderId="25" xfId="3" applyFont="1" applyBorder="1" applyAlignment="1">
      <alignment horizontal="center" vertical="top" wrapText="1"/>
    </xf>
    <xf numFmtId="0" fontId="2" fillId="0" borderId="26" xfId="3" applyFont="1" applyBorder="1" applyAlignment="1">
      <alignment horizontal="center" vertical="top" wrapText="1"/>
    </xf>
  </cellXfs>
  <cellStyles count="4">
    <cellStyle name="Comma" xfId="1" builtinId="3"/>
    <cellStyle name="Currency0" xfId="2" xr:uid="{34A65225-1F90-488D-8E90-E1CAE56B494C}"/>
    <cellStyle name="Normal" xfId="0" builtinId="0"/>
    <cellStyle name="Normal_Budget forms FB 02-03" xfId="3" xr:uid="{A41EDEF7-092C-4117-BF9C-56288D9593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10A87-7E77-435A-B6ED-F3EAC507665F}">
  <dimension ref="A1:N156"/>
  <sheetViews>
    <sheetView tabSelected="1" view="pageBreakPreview" topLeftCell="A152" zoomScaleNormal="100" zoomScaleSheetLayoutView="100" workbookViewId="0">
      <selection activeCell="I153" sqref="I153"/>
    </sheetView>
  </sheetViews>
  <sheetFormatPr defaultColWidth="14.5" defaultRowHeight="12.75" x14ac:dyDescent="0.2"/>
  <cols>
    <col min="1" max="1" width="4.83203125" style="10" customWidth="1"/>
    <col min="2" max="2" width="3.83203125" style="10" customWidth="1"/>
    <col min="3" max="3" width="35.83203125" style="10" customWidth="1"/>
    <col min="4" max="4" width="5.83203125" style="10" customWidth="1"/>
    <col min="5" max="5" width="11.83203125" style="10" customWidth="1"/>
    <col min="6" max="6" width="14.6640625" style="10" customWidth="1"/>
    <col min="7" max="7" width="15.83203125" style="10" customWidth="1"/>
    <col min="8" max="9" width="11.83203125" style="10" customWidth="1"/>
    <col min="10" max="10" width="15.83203125" style="10" customWidth="1"/>
    <col min="11" max="14" width="11.33203125" style="10" customWidth="1"/>
    <col min="15" max="16384" width="14.5" style="10"/>
  </cols>
  <sheetData>
    <row r="1" spans="1:14" x14ac:dyDescent="0.2">
      <c r="N1" s="11" t="s">
        <v>60</v>
      </c>
    </row>
    <row r="2" spans="1:14" x14ac:dyDescent="0.2">
      <c r="N2" s="11"/>
    </row>
    <row r="3" spans="1:14" x14ac:dyDescent="0.2">
      <c r="K3" s="12"/>
      <c r="L3" s="13"/>
      <c r="M3" s="13" t="s">
        <v>65</v>
      </c>
      <c r="N3" s="66">
        <v>45936</v>
      </c>
    </row>
    <row r="4" spans="1:14" x14ac:dyDescent="0.2">
      <c r="A4" s="83" t="s">
        <v>69</v>
      </c>
      <c r="B4" s="83"/>
      <c r="C4" s="83"/>
      <c r="D4" s="83"/>
      <c r="E4" s="83"/>
      <c r="F4" s="83"/>
      <c r="G4" s="83"/>
      <c r="H4" s="83"/>
      <c r="I4" s="83"/>
      <c r="J4" s="83"/>
      <c r="K4" s="83"/>
      <c r="L4" s="83"/>
      <c r="M4" s="83"/>
      <c r="N4" s="83"/>
    </row>
    <row r="5" spans="1:14" x14ac:dyDescent="0.2">
      <c r="A5" s="83" t="s">
        <v>39</v>
      </c>
      <c r="B5" s="83"/>
      <c r="C5" s="83"/>
      <c r="D5" s="83"/>
      <c r="E5" s="83"/>
      <c r="F5" s="83"/>
      <c r="G5" s="83"/>
      <c r="H5" s="83"/>
      <c r="I5" s="83"/>
      <c r="J5" s="83"/>
      <c r="K5" s="83"/>
      <c r="L5" s="83"/>
      <c r="M5" s="83"/>
      <c r="N5" s="83"/>
    </row>
    <row r="6" spans="1:14" x14ac:dyDescent="0.2">
      <c r="A6" s="83" t="s">
        <v>81</v>
      </c>
      <c r="B6" s="83"/>
      <c r="C6" s="83"/>
      <c r="D6" s="83"/>
      <c r="E6" s="83"/>
      <c r="F6" s="83"/>
      <c r="G6" s="83"/>
      <c r="H6" s="83"/>
      <c r="I6" s="83"/>
      <c r="J6" s="83"/>
      <c r="K6" s="83"/>
      <c r="L6" s="83"/>
      <c r="M6" s="83"/>
      <c r="N6" s="83"/>
    </row>
    <row r="7" spans="1:14" hidden="1" x14ac:dyDescent="0.2">
      <c r="A7" s="14"/>
      <c r="B7" s="14"/>
      <c r="C7" s="14"/>
      <c r="D7" s="14"/>
      <c r="E7" s="14"/>
      <c r="F7" s="14"/>
      <c r="G7" s="14"/>
      <c r="H7" s="14"/>
      <c r="I7" s="14"/>
      <c r="J7" s="14"/>
      <c r="K7" s="14"/>
      <c r="L7" s="14"/>
      <c r="M7" s="14"/>
      <c r="N7" s="14"/>
    </row>
    <row r="8" spans="1:14" x14ac:dyDescent="0.2">
      <c r="J8" s="65"/>
      <c r="K8" s="65"/>
      <c r="L8" s="65" t="s">
        <v>61</v>
      </c>
      <c r="M8" s="65"/>
      <c r="N8" s="16">
        <v>10</v>
      </c>
    </row>
    <row r="9" spans="1:14" x14ac:dyDescent="0.2">
      <c r="A9" s="65" t="s">
        <v>90</v>
      </c>
    </row>
    <row r="10" spans="1:14" x14ac:dyDescent="0.2">
      <c r="A10" s="65" t="s">
        <v>91</v>
      </c>
      <c r="J10" s="15" t="s">
        <v>31</v>
      </c>
    </row>
    <row r="11" spans="1:14" x14ac:dyDescent="0.2">
      <c r="J11" s="63"/>
    </row>
    <row r="12" spans="1:14" x14ac:dyDescent="0.2">
      <c r="A12" s="65" t="s">
        <v>92</v>
      </c>
      <c r="E12" s="13" t="s">
        <v>62</v>
      </c>
      <c r="F12" s="71" t="s">
        <v>93</v>
      </c>
      <c r="J12" s="63" t="s">
        <v>58</v>
      </c>
    </row>
    <row r="13" spans="1:14" x14ac:dyDescent="0.2">
      <c r="J13" s="63" t="s">
        <v>63</v>
      </c>
    </row>
    <row r="14" spans="1:14" ht="13.15" customHeight="1" x14ac:dyDescent="0.2">
      <c r="A14" s="17" t="s">
        <v>2</v>
      </c>
      <c r="B14" s="17" t="s">
        <v>117</v>
      </c>
      <c r="C14" s="17"/>
      <c r="D14" s="17"/>
      <c r="J14" s="63" t="s">
        <v>64</v>
      </c>
    </row>
    <row r="15" spans="1:14" ht="13.15" customHeight="1" x14ac:dyDescent="0.2">
      <c r="A15" s="17"/>
      <c r="B15" s="17"/>
      <c r="C15" s="17"/>
      <c r="D15" s="17"/>
      <c r="J15" s="63" t="s">
        <v>77</v>
      </c>
    </row>
    <row r="16" spans="1:14" x14ac:dyDescent="0.2">
      <c r="A16" s="17"/>
      <c r="B16" s="12" t="s">
        <v>53</v>
      </c>
      <c r="C16" s="12"/>
      <c r="D16" s="17"/>
      <c r="E16" s="17"/>
      <c r="F16" s="17"/>
      <c r="G16" s="17"/>
      <c r="H16" s="17"/>
      <c r="I16" s="17"/>
      <c r="J16" s="70" t="s">
        <v>75</v>
      </c>
    </row>
    <row r="17" spans="1:14" ht="13.15" customHeight="1" x14ac:dyDescent="0.2">
      <c r="B17" s="78" t="s">
        <v>118</v>
      </c>
      <c r="C17" s="12"/>
      <c r="D17" s="12"/>
      <c r="E17" s="12"/>
      <c r="F17" s="12"/>
      <c r="G17" s="12"/>
      <c r="H17" s="12"/>
      <c r="I17" s="12"/>
      <c r="J17" s="70" t="s">
        <v>66</v>
      </c>
    </row>
    <row r="18" spans="1:14" x14ac:dyDescent="0.2">
      <c r="B18" s="65" t="s">
        <v>119</v>
      </c>
      <c r="J18" s="63" t="s">
        <v>78</v>
      </c>
    </row>
    <row r="19" spans="1:14" x14ac:dyDescent="0.2">
      <c r="B19" s="65" t="s">
        <v>120</v>
      </c>
      <c r="J19" s="63" t="s">
        <v>79</v>
      </c>
    </row>
    <row r="20" spans="1:14" x14ac:dyDescent="0.2">
      <c r="J20" s="63" t="s">
        <v>74</v>
      </c>
    </row>
    <row r="21" spans="1:14" x14ac:dyDescent="0.2">
      <c r="J21" s="63" t="s">
        <v>76</v>
      </c>
    </row>
    <row r="22" spans="1:14" x14ac:dyDescent="0.2">
      <c r="J22" s="63" t="s">
        <v>80</v>
      </c>
    </row>
    <row r="23" spans="1:14" x14ac:dyDescent="0.2">
      <c r="J23" s="63"/>
    </row>
    <row r="24" spans="1:14" ht="15" customHeight="1" x14ac:dyDescent="0.2">
      <c r="A24" s="17" t="s">
        <v>3</v>
      </c>
      <c r="B24" s="17" t="s">
        <v>4</v>
      </c>
      <c r="C24" s="17"/>
      <c r="D24" s="17"/>
      <c r="E24" s="18"/>
      <c r="F24" s="18"/>
      <c r="G24" s="18"/>
    </row>
    <row r="25" spans="1:14" x14ac:dyDescent="0.2">
      <c r="E25" s="81" t="s">
        <v>70</v>
      </c>
      <c r="F25" s="82"/>
      <c r="G25" s="82"/>
      <c r="H25" s="81" t="s">
        <v>71</v>
      </c>
      <c r="I25" s="84"/>
      <c r="J25" s="85"/>
      <c r="K25" s="19" t="s">
        <v>67</v>
      </c>
      <c r="L25" s="19" t="s">
        <v>68</v>
      </c>
      <c r="M25" s="19" t="s">
        <v>72</v>
      </c>
      <c r="N25" s="19" t="s">
        <v>73</v>
      </c>
    </row>
    <row r="26" spans="1:14" x14ac:dyDescent="0.2">
      <c r="E26" s="20" t="s">
        <v>37</v>
      </c>
      <c r="F26" s="21" t="s">
        <v>38</v>
      </c>
      <c r="G26" s="21" t="s">
        <v>35</v>
      </c>
      <c r="H26" s="20" t="s">
        <v>37</v>
      </c>
      <c r="I26" s="21" t="s">
        <v>38</v>
      </c>
      <c r="J26" s="22" t="s">
        <v>35</v>
      </c>
      <c r="K26" s="23" t="s">
        <v>40</v>
      </c>
      <c r="L26" s="23" t="s">
        <v>40</v>
      </c>
      <c r="M26" s="23" t="s">
        <v>40</v>
      </c>
      <c r="N26" s="23" t="s">
        <v>40</v>
      </c>
    </row>
    <row r="27" spans="1:14" hidden="1" x14ac:dyDescent="0.2">
      <c r="E27" s="24"/>
      <c r="F27" s="15"/>
      <c r="G27" s="25"/>
      <c r="H27" s="26"/>
      <c r="J27" s="27"/>
      <c r="K27" s="28"/>
      <c r="L27" s="28"/>
      <c r="M27" s="28"/>
      <c r="N27" s="29"/>
    </row>
    <row r="28" spans="1:14" x14ac:dyDescent="0.2">
      <c r="B28" s="10" t="s">
        <v>1</v>
      </c>
      <c r="E28" s="1"/>
      <c r="F28" s="2"/>
      <c r="G28" s="30"/>
      <c r="H28" s="1">
        <v>6</v>
      </c>
      <c r="I28" s="2">
        <v>0</v>
      </c>
      <c r="J28" s="77">
        <v>614700</v>
      </c>
      <c r="K28" s="31">
        <v>615</v>
      </c>
      <c r="L28" s="31">
        <v>615</v>
      </c>
      <c r="M28" s="31">
        <v>615</v>
      </c>
      <c r="N28" s="31">
        <v>615</v>
      </c>
    </row>
    <row r="29" spans="1:14" x14ac:dyDescent="0.2">
      <c r="E29" s="3"/>
      <c r="F29" s="4"/>
      <c r="G29" s="30"/>
      <c r="H29" s="1"/>
      <c r="I29" s="2"/>
      <c r="J29" s="77"/>
      <c r="K29" s="31"/>
      <c r="L29" s="31"/>
      <c r="M29" s="31"/>
      <c r="N29" s="31"/>
    </row>
    <row r="30" spans="1:14" ht="13.5" customHeight="1" x14ac:dyDescent="0.2">
      <c r="B30" s="10" t="s">
        <v>8</v>
      </c>
      <c r="E30" s="1"/>
      <c r="F30" s="2"/>
      <c r="G30" s="30"/>
      <c r="H30" s="1">
        <v>0</v>
      </c>
      <c r="I30" s="2">
        <v>0</v>
      </c>
      <c r="J30" s="77">
        <v>237000</v>
      </c>
      <c r="K30" s="32">
        <v>237</v>
      </c>
      <c r="L30" s="32">
        <v>237</v>
      </c>
      <c r="M30" s="32">
        <v>237</v>
      </c>
      <c r="N30" s="32">
        <v>237</v>
      </c>
    </row>
    <row r="31" spans="1:14" x14ac:dyDescent="0.2">
      <c r="C31" s="33"/>
      <c r="D31" s="33"/>
      <c r="E31" s="3"/>
      <c r="F31" s="4"/>
      <c r="G31" s="30"/>
      <c r="H31" s="1"/>
      <c r="I31" s="2"/>
      <c r="J31" s="77"/>
      <c r="K31" s="31"/>
      <c r="L31" s="31"/>
      <c r="M31" s="31"/>
      <c r="N31" s="31"/>
    </row>
    <row r="32" spans="1:14" ht="12.75" customHeight="1" x14ac:dyDescent="0.2">
      <c r="B32" s="10" t="s">
        <v>10</v>
      </c>
      <c r="E32" s="1"/>
      <c r="F32" s="2"/>
      <c r="G32" s="30"/>
      <c r="H32" s="1">
        <v>0</v>
      </c>
      <c r="I32" s="2">
        <v>0</v>
      </c>
      <c r="J32" s="77">
        <v>118000</v>
      </c>
      <c r="K32" s="31">
        <v>118</v>
      </c>
      <c r="L32" s="31">
        <v>118</v>
      </c>
      <c r="M32" s="31">
        <v>118</v>
      </c>
      <c r="N32" s="31">
        <v>118</v>
      </c>
    </row>
    <row r="33" spans="2:14" x14ac:dyDescent="0.2">
      <c r="C33" s="33"/>
      <c r="D33" s="33"/>
      <c r="E33" s="3"/>
      <c r="F33" s="4"/>
      <c r="G33" s="30"/>
      <c r="H33" s="1"/>
      <c r="I33" s="2"/>
      <c r="J33" s="77"/>
      <c r="K33" s="31"/>
      <c r="L33" s="31"/>
      <c r="M33" s="31"/>
      <c r="N33" s="31"/>
    </row>
    <row r="34" spans="2:14" ht="13.5" customHeight="1" x14ac:dyDescent="0.2">
      <c r="B34" s="10" t="s">
        <v>11</v>
      </c>
      <c r="E34" s="1"/>
      <c r="F34" s="2"/>
      <c r="G34" s="30"/>
      <c r="H34" s="1"/>
      <c r="I34" s="2"/>
      <c r="J34" s="77"/>
      <c r="K34" s="31"/>
      <c r="L34" s="31"/>
      <c r="M34" s="31"/>
      <c r="N34" s="31"/>
    </row>
    <row r="35" spans="2:14" x14ac:dyDescent="0.2">
      <c r="C35" s="33"/>
      <c r="D35" s="33"/>
      <c r="E35" s="3"/>
      <c r="F35" s="4"/>
      <c r="G35" s="30"/>
      <c r="H35" s="1"/>
      <c r="I35" s="2"/>
      <c r="J35" s="77"/>
      <c r="K35" s="31"/>
      <c r="L35" s="31"/>
      <c r="M35" s="31"/>
      <c r="N35" s="31"/>
    </row>
    <row r="36" spans="2:14" ht="11.25" customHeight="1" x14ac:dyDescent="0.2">
      <c r="B36" s="10" t="s">
        <v>12</v>
      </c>
      <c r="E36" s="1"/>
      <c r="F36" s="2"/>
      <c r="G36" s="30"/>
      <c r="H36" s="1"/>
      <c r="I36" s="2"/>
      <c r="J36" s="77"/>
      <c r="K36" s="31"/>
      <c r="L36" s="31"/>
      <c r="M36" s="31"/>
      <c r="N36" s="31"/>
    </row>
    <row r="37" spans="2:14" ht="6" customHeight="1" thickBot="1" x14ac:dyDescent="0.25">
      <c r="E37" s="34"/>
      <c r="F37" s="34"/>
      <c r="G37" s="35"/>
      <c r="H37" s="36"/>
      <c r="I37" s="36"/>
      <c r="J37" s="36"/>
      <c r="K37" s="35"/>
      <c r="L37" s="35"/>
      <c r="M37" s="35"/>
      <c r="N37" s="35"/>
    </row>
    <row r="38" spans="2:14" s="37" customFormat="1" ht="21.75" customHeight="1" thickTop="1" thickBot="1" x14ac:dyDescent="0.25">
      <c r="C38" s="38" t="s">
        <v>9</v>
      </c>
      <c r="D38" s="39"/>
      <c r="E38" s="40">
        <f>E28</f>
        <v>0</v>
      </c>
      <c r="F38" s="41">
        <f>F28</f>
        <v>0</v>
      </c>
      <c r="G38" s="42">
        <f>SUM(G28:G36)</f>
        <v>0</v>
      </c>
      <c r="H38" s="40">
        <f>H28</f>
        <v>6</v>
      </c>
      <c r="I38" s="41">
        <f>I28</f>
        <v>0</v>
      </c>
      <c r="J38" s="42">
        <f>SUM(J28:J36)</f>
        <v>969700</v>
      </c>
      <c r="K38" s="42">
        <f>SUM(K28:K36)</f>
        <v>970</v>
      </c>
      <c r="L38" s="42">
        <f>SUM(L28:L36)</f>
        <v>970</v>
      </c>
      <c r="M38" s="42">
        <f>SUM(M28:M36)</f>
        <v>970</v>
      </c>
      <c r="N38" s="42">
        <f>SUM(N28:N36)</f>
        <v>970</v>
      </c>
    </row>
    <row r="39" spans="2:14" ht="13.5" thickTop="1" x14ac:dyDescent="0.2">
      <c r="E39" s="2"/>
      <c r="F39" s="2"/>
      <c r="G39" s="30"/>
      <c r="K39" s="30"/>
      <c r="L39" s="30"/>
      <c r="M39" s="30"/>
      <c r="N39" s="30"/>
    </row>
    <row r="40" spans="2:14" x14ac:dyDescent="0.2">
      <c r="D40" s="33" t="s">
        <v>36</v>
      </c>
      <c r="E40" s="2"/>
      <c r="F40" s="2"/>
      <c r="G40" s="30"/>
      <c r="K40" s="30"/>
      <c r="L40" s="30"/>
      <c r="M40" s="30"/>
      <c r="N40" s="30"/>
    </row>
    <row r="41" spans="2:14" x14ac:dyDescent="0.2">
      <c r="D41" s="33" t="s">
        <v>0</v>
      </c>
      <c r="E41" s="2"/>
      <c r="F41" s="2"/>
      <c r="G41" s="30"/>
      <c r="H41" s="2"/>
      <c r="I41" s="2"/>
      <c r="J41" s="30"/>
      <c r="K41" s="43"/>
      <c r="L41" s="43"/>
      <c r="M41" s="43"/>
      <c r="N41" s="43"/>
    </row>
    <row r="42" spans="2:14" x14ac:dyDescent="0.2">
      <c r="D42" s="33" t="s">
        <v>6</v>
      </c>
      <c r="E42" s="2"/>
      <c r="F42" s="2"/>
      <c r="G42" s="30"/>
      <c r="H42" s="2"/>
      <c r="I42" s="2"/>
      <c r="J42" s="30"/>
      <c r="K42" s="30"/>
      <c r="L42" s="30"/>
      <c r="M42" s="30"/>
      <c r="N42" s="30"/>
    </row>
    <row r="43" spans="2:14" x14ac:dyDescent="0.2">
      <c r="D43" s="33" t="s">
        <v>7</v>
      </c>
      <c r="E43" s="2"/>
      <c r="F43" s="2"/>
      <c r="G43" s="30"/>
      <c r="H43" s="2"/>
      <c r="I43" s="2"/>
      <c r="J43" s="30"/>
      <c r="K43" s="30"/>
      <c r="L43" s="30"/>
      <c r="M43" s="30"/>
      <c r="N43" s="30"/>
    </row>
    <row r="44" spans="2:14" x14ac:dyDescent="0.2">
      <c r="D44" s="13" t="s">
        <v>57</v>
      </c>
      <c r="E44" s="2"/>
      <c r="F44" s="2"/>
      <c r="G44" s="30"/>
      <c r="H44" s="2"/>
      <c r="I44" s="2"/>
      <c r="J44" s="30"/>
      <c r="K44" s="30"/>
      <c r="L44" s="30"/>
      <c r="M44" s="30"/>
      <c r="N44" s="30"/>
    </row>
    <row r="45" spans="2:14" x14ac:dyDescent="0.2">
      <c r="D45" s="33" t="s">
        <v>32</v>
      </c>
      <c r="E45" s="2"/>
      <c r="F45" s="2"/>
      <c r="G45" s="30"/>
      <c r="H45" s="2"/>
      <c r="I45" s="2"/>
      <c r="J45" s="30"/>
      <c r="K45" s="30"/>
      <c r="L45" s="30"/>
      <c r="M45" s="30"/>
      <c r="N45" s="30"/>
    </row>
    <row r="46" spans="2:14" x14ac:dyDescent="0.2">
      <c r="D46" s="33" t="s">
        <v>33</v>
      </c>
      <c r="E46" s="2"/>
      <c r="F46" s="2"/>
      <c r="G46" s="30"/>
      <c r="H46" s="2"/>
      <c r="I46" s="2"/>
      <c r="J46" s="30"/>
      <c r="K46" s="30"/>
      <c r="L46" s="30"/>
      <c r="M46" s="30"/>
      <c r="N46" s="30"/>
    </row>
    <row r="47" spans="2:14" x14ac:dyDescent="0.2">
      <c r="D47" s="33" t="s">
        <v>28</v>
      </c>
      <c r="E47" s="2"/>
      <c r="F47" s="2"/>
      <c r="G47" s="30"/>
      <c r="H47" s="2"/>
      <c r="I47" s="2"/>
      <c r="J47" s="30"/>
      <c r="K47" s="30"/>
      <c r="L47" s="30"/>
      <c r="M47" s="30"/>
      <c r="N47" s="30"/>
    </row>
    <row r="48" spans="2:14" x14ac:dyDescent="0.2">
      <c r="D48" s="33" t="s">
        <v>30</v>
      </c>
      <c r="E48" s="2"/>
      <c r="F48" s="2"/>
      <c r="G48" s="30"/>
      <c r="H48" s="2"/>
      <c r="I48" s="2"/>
      <c r="J48" s="30"/>
      <c r="K48" s="30"/>
      <c r="L48" s="30"/>
      <c r="M48" s="30"/>
      <c r="N48" s="30"/>
    </row>
    <row r="49" spans="1:14" x14ac:dyDescent="0.2">
      <c r="D49" s="33" t="s">
        <v>29</v>
      </c>
      <c r="E49" s="2"/>
      <c r="F49" s="2"/>
      <c r="G49" s="30"/>
      <c r="H49" s="2"/>
      <c r="I49" s="2"/>
      <c r="J49" s="30"/>
      <c r="K49" s="43"/>
      <c r="L49" s="43"/>
      <c r="M49" s="43"/>
      <c r="N49" s="43"/>
    </row>
    <row r="50" spans="1:14" x14ac:dyDescent="0.2">
      <c r="D50" s="33" t="s">
        <v>34</v>
      </c>
      <c r="E50" s="2"/>
      <c r="F50" s="2"/>
      <c r="G50" s="30"/>
      <c r="H50" s="2"/>
      <c r="I50" s="2"/>
      <c r="J50" s="30"/>
      <c r="K50" s="30"/>
      <c r="L50" s="30"/>
      <c r="M50" s="30"/>
      <c r="N50" s="30"/>
    </row>
    <row r="51" spans="1:14" x14ac:dyDescent="0.2">
      <c r="E51" s="2"/>
      <c r="F51" s="2"/>
      <c r="G51" s="30"/>
      <c r="K51" s="30"/>
      <c r="L51" s="30"/>
      <c r="M51" s="30"/>
      <c r="N51" s="30"/>
    </row>
    <row r="52" spans="1:14" x14ac:dyDescent="0.2">
      <c r="A52" s="17" t="s">
        <v>27</v>
      </c>
      <c r="B52" s="17" t="s">
        <v>13</v>
      </c>
      <c r="C52" s="17"/>
      <c r="D52" s="44"/>
      <c r="E52" s="81" t="s">
        <v>70</v>
      </c>
      <c r="F52" s="82"/>
      <c r="G52" s="82"/>
      <c r="H52" s="86" t="s">
        <v>71</v>
      </c>
      <c r="I52" s="87"/>
      <c r="J52" s="88"/>
      <c r="K52" s="19" t="s">
        <v>67</v>
      </c>
      <c r="L52" s="19" t="s">
        <v>68</v>
      </c>
      <c r="M52" s="19" t="s">
        <v>72</v>
      </c>
      <c r="N52" s="19" t="s">
        <v>73</v>
      </c>
    </row>
    <row r="53" spans="1:14" x14ac:dyDescent="0.2">
      <c r="D53" s="23" t="s">
        <v>5</v>
      </c>
      <c r="E53" s="20" t="s">
        <v>37</v>
      </c>
      <c r="F53" s="21" t="s">
        <v>38</v>
      </c>
      <c r="G53" s="22" t="s">
        <v>35</v>
      </c>
      <c r="H53" s="21" t="s">
        <v>37</v>
      </c>
      <c r="I53" s="21" t="s">
        <v>38</v>
      </c>
      <c r="J53" s="21" t="s">
        <v>35</v>
      </c>
      <c r="K53" s="23" t="s">
        <v>40</v>
      </c>
      <c r="L53" s="23" t="s">
        <v>40</v>
      </c>
      <c r="M53" s="23" t="s">
        <v>40</v>
      </c>
      <c r="N53" s="23" t="s">
        <v>40</v>
      </c>
    </row>
    <row r="54" spans="1:14" hidden="1" x14ac:dyDescent="0.2">
      <c r="D54" s="45"/>
      <c r="E54" s="45"/>
      <c r="F54" s="46"/>
      <c r="G54" s="47"/>
      <c r="K54" s="48"/>
      <c r="L54" s="48"/>
      <c r="M54" s="48"/>
      <c r="N54" s="48"/>
    </row>
    <row r="55" spans="1:14" x14ac:dyDescent="0.2">
      <c r="D55" s="49"/>
      <c r="E55" s="50"/>
      <c r="F55" s="51"/>
      <c r="G55" s="52"/>
      <c r="H55" s="75"/>
      <c r="I55" s="75"/>
      <c r="J55" s="74"/>
      <c r="K55" s="31"/>
      <c r="L55" s="31"/>
      <c r="M55" s="31"/>
      <c r="N55" s="31"/>
    </row>
    <row r="56" spans="1:14" x14ac:dyDescent="0.2">
      <c r="B56" s="10" t="s">
        <v>14</v>
      </c>
      <c r="D56" s="5"/>
      <c r="E56" s="1"/>
      <c r="F56" s="2"/>
      <c r="G56" s="53"/>
      <c r="H56" s="75"/>
      <c r="I56" s="75"/>
      <c r="J56" s="74"/>
      <c r="K56" s="31"/>
      <c r="L56" s="31"/>
      <c r="M56" s="31"/>
      <c r="N56" s="31"/>
    </row>
    <row r="57" spans="1:14" ht="25.5" x14ac:dyDescent="0.2">
      <c r="C57" s="76" t="s">
        <v>104</v>
      </c>
      <c r="D57" s="72" t="s">
        <v>0</v>
      </c>
      <c r="E57" s="1"/>
      <c r="F57" s="2"/>
      <c r="G57" s="53"/>
      <c r="H57" s="75">
        <v>0</v>
      </c>
      <c r="I57" s="75">
        <v>0</v>
      </c>
      <c r="J57" s="74">
        <v>50000</v>
      </c>
      <c r="K57" s="31">
        <v>50</v>
      </c>
      <c r="L57" s="31">
        <v>50</v>
      </c>
      <c r="M57" s="31">
        <v>50</v>
      </c>
      <c r="N57" s="31">
        <v>50</v>
      </c>
    </row>
    <row r="58" spans="1:14" ht="25.5" x14ac:dyDescent="0.2">
      <c r="C58" s="76" t="s">
        <v>98</v>
      </c>
      <c r="D58" s="72" t="s">
        <v>0</v>
      </c>
      <c r="E58" s="8"/>
      <c r="F58" s="9"/>
      <c r="G58" s="53"/>
      <c r="H58" s="75">
        <v>1</v>
      </c>
      <c r="I58" s="75">
        <v>0</v>
      </c>
      <c r="J58" s="74">
        <v>65000</v>
      </c>
      <c r="K58" s="31">
        <v>65</v>
      </c>
      <c r="L58" s="31">
        <v>65</v>
      </c>
      <c r="M58" s="31">
        <v>65</v>
      </c>
      <c r="N58" s="31">
        <v>65</v>
      </c>
    </row>
    <row r="59" spans="1:14" ht="25.5" x14ac:dyDescent="0.2">
      <c r="C59" s="76" t="s">
        <v>99</v>
      </c>
      <c r="D59" s="72" t="s">
        <v>0</v>
      </c>
      <c r="E59" s="8"/>
      <c r="F59" s="9"/>
      <c r="G59" s="53"/>
      <c r="H59" s="75">
        <v>1</v>
      </c>
      <c r="I59" s="75">
        <v>0</v>
      </c>
      <c r="J59" s="74">
        <v>91700</v>
      </c>
      <c r="K59" s="31">
        <v>92</v>
      </c>
      <c r="L59" s="31">
        <v>92</v>
      </c>
      <c r="M59" s="31">
        <v>92</v>
      </c>
      <c r="N59" s="31">
        <v>92</v>
      </c>
    </row>
    <row r="60" spans="1:14" ht="38.25" x14ac:dyDescent="0.2">
      <c r="C60" s="76" t="s">
        <v>100</v>
      </c>
      <c r="D60" s="72" t="s">
        <v>0</v>
      </c>
      <c r="E60" s="8"/>
      <c r="F60" s="9"/>
      <c r="G60" s="53"/>
      <c r="H60" s="75">
        <v>1</v>
      </c>
      <c r="I60" s="75">
        <v>0</v>
      </c>
      <c r="J60" s="74">
        <v>80000</v>
      </c>
      <c r="K60" s="31">
        <v>80</v>
      </c>
      <c r="L60" s="31">
        <v>80</v>
      </c>
      <c r="M60" s="31">
        <v>80</v>
      </c>
      <c r="N60" s="31">
        <v>80</v>
      </c>
    </row>
    <row r="61" spans="1:14" ht="25.5" x14ac:dyDescent="0.2">
      <c r="C61" s="76" t="s">
        <v>101</v>
      </c>
      <c r="D61" s="72" t="s">
        <v>0</v>
      </c>
      <c r="E61" s="8"/>
      <c r="F61" s="9"/>
      <c r="G61" s="53"/>
      <c r="H61" s="75">
        <v>1</v>
      </c>
      <c r="I61" s="75">
        <v>0</v>
      </c>
      <c r="J61" s="74">
        <v>85700</v>
      </c>
      <c r="K61" s="31">
        <v>86</v>
      </c>
      <c r="L61" s="31">
        <v>86</v>
      </c>
      <c r="M61" s="31">
        <v>86</v>
      </c>
      <c r="N61" s="31">
        <v>86</v>
      </c>
    </row>
    <row r="62" spans="1:14" ht="25.5" x14ac:dyDescent="0.2">
      <c r="C62" s="76" t="s">
        <v>102</v>
      </c>
      <c r="D62" s="72" t="s">
        <v>0</v>
      </c>
      <c r="E62" s="8"/>
      <c r="F62" s="9"/>
      <c r="G62" s="53"/>
      <c r="H62" s="75">
        <v>1</v>
      </c>
      <c r="I62" s="75">
        <v>0</v>
      </c>
      <c r="J62" s="74">
        <v>103500</v>
      </c>
      <c r="K62" s="31">
        <v>104</v>
      </c>
      <c r="L62" s="31">
        <v>104</v>
      </c>
      <c r="M62" s="31">
        <v>104</v>
      </c>
      <c r="N62" s="31">
        <v>104</v>
      </c>
    </row>
    <row r="63" spans="1:14" ht="25.5" x14ac:dyDescent="0.2">
      <c r="C63" s="76" t="s">
        <v>103</v>
      </c>
      <c r="D63" s="72" t="s">
        <v>0</v>
      </c>
      <c r="E63" s="8"/>
      <c r="F63" s="9"/>
      <c r="G63" s="53"/>
      <c r="H63" s="75">
        <v>1</v>
      </c>
      <c r="I63" s="75">
        <v>0</v>
      </c>
      <c r="J63" s="74">
        <v>92000</v>
      </c>
      <c r="K63" s="31">
        <v>92</v>
      </c>
      <c r="L63" s="31">
        <v>92</v>
      </c>
      <c r="M63" s="31">
        <v>92</v>
      </c>
      <c r="N63" s="31">
        <v>92</v>
      </c>
    </row>
    <row r="64" spans="1:14" x14ac:dyDescent="0.2">
      <c r="C64" s="76"/>
      <c r="D64" s="72"/>
      <c r="E64" s="8"/>
      <c r="F64" s="9"/>
      <c r="G64" s="53"/>
      <c r="H64" s="75"/>
      <c r="I64" s="75"/>
      <c r="J64" s="74"/>
      <c r="K64" s="31"/>
      <c r="L64" s="31"/>
      <c r="M64" s="31"/>
      <c r="N64" s="31"/>
    </row>
    <row r="65" spans="3:14" x14ac:dyDescent="0.2">
      <c r="C65" s="10" t="s">
        <v>15</v>
      </c>
      <c r="D65" s="5"/>
      <c r="E65" s="8"/>
      <c r="F65" s="9"/>
      <c r="G65" s="53"/>
      <c r="H65" s="75"/>
      <c r="I65" s="75"/>
      <c r="J65" s="74"/>
      <c r="K65" s="31"/>
      <c r="L65" s="31"/>
      <c r="M65" s="31"/>
      <c r="N65" s="31"/>
    </row>
    <row r="66" spans="3:14" x14ac:dyDescent="0.2">
      <c r="C66" s="65" t="s">
        <v>105</v>
      </c>
      <c r="D66" s="72" t="s">
        <v>0</v>
      </c>
      <c r="E66" s="8"/>
      <c r="F66" s="9"/>
      <c r="G66" s="53"/>
      <c r="H66" s="75"/>
      <c r="I66" s="75"/>
      <c r="J66" s="74">
        <v>7800</v>
      </c>
      <c r="K66" s="31">
        <v>8</v>
      </c>
      <c r="L66" s="31">
        <v>8</v>
      </c>
      <c r="M66" s="31">
        <v>8</v>
      </c>
      <c r="N66" s="31">
        <v>8</v>
      </c>
    </row>
    <row r="67" spans="3:14" x14ac:dyDescent="0.2">
      <c r="C67" s="65" t="s">
        <v>106</v>
      </c>
      <c r="D67" s="72" t="s">
        <v>0</v>
      </c>
      <c r="E67" s="8"/>
      <c r="F67" s="9"/>
      <c r="G67" s="53"/>
      <c r="H67" s="75"/>
      <c r="I67" s="75"/>
      <c r="J67" s="74">
        <v>7800</v>
      </c>
      <c r="K67" s="31">
        <v>8</v>
      </c>
      <c r="L67" s="31">
        <v>8</v>
      </c>
      <c r="M67" s="31">
        <v>8</v>
      </c>
      <c r="N67" s="31">
        <v>8</v>
      </c>
    </row>
    <row r="68" spans="3:14" x14ac:dyDescent="0.2">
      <c r="C68" s="65" t="s">
        <v>107</v>
      </c>
      <c r="D68" s="72" t="s">
        <v>0</v>
      </c>
      <c r="E68" s="8"/>
      <c r="F68" s="9"/>
      <c r="G68" s="53"/>
      <c r="H68" s="75"/>
      <c r="I68" s="75"/>
      <c r="J68" s="74">
        <v>7800</v>
      </c>
      <c r="K68" s="31">
        <v>8</v>
      </c>
      <c r="L68" s="31">
        <v>8</v>
      </c>
      <c r="M68" s="31">
        <v>8</v>
      </c>
      <c r="N68" s="31">
        <v>8</v>
      </c>
    </row>
    <row r="69" spans="3:14" x14ac:dyDescent="0.2">
      <c r="C69" s="65" t="s">
        <v>108</v>
      </c>
      <c r="D69" s="72" t="s">
        <v>0</v>
      </c>
      <c r="E69" s="8"/>
      <c r="F69" s="9"/>
      <c r="G69" s="53"/>
      <c r="H69" s="75"/>
      <c r="I69" s="75"/>
      <c r="J69" s="74">
        <v>7800</v>
      </c>
      <c r="K69" s="31">
        <v>8</v>
      </c>
      <c r="L69" s="31">
        <v>8</v>
      </c>
      <c r="M69" s="31">
        <v>8</v>
      </c>
      <c r="N69" s="31">
        <v>8</v>
      </c>
    </row>
    <row r="70" spans="3:14" x14ac:dyDescent="0.2">
      <c r="C70" s="65" t="s">
        <v>109</v>
      </c>
      <c r="D70" s="72" t="s">
        <v>0</v>
      </c>
      <c r="E70" s="8"/>
      <c r="F70" s="9"/>
      <c r="G70" s="53"/>
      <c r="H70" s="75"/>
      <c r="I70" s="75"/>
      <c r="J70" s="74">
        <v>7800</v>
      </c>
      <c r="K70" s="31">
        <v>8</v>
      </c>
      <c r="L70" s="31">
        <v>8</v>
      </c>
      <c r="M70" s="31">
        <v>8</v>
      </c>
      <c r="N70" s="31">
        <v>8</v>
      </c>
    </row>
    <row r="71" spans="3:14" x14ac:dyDescent="0.2">
      <c r="C71" s="65" t="s">
        <v>110</v>
      </c>
      <c r="D71" s="72" t="s">
        <v>0</v>
      </c>
      <c r="E71" s="8"/>
      <c r="F71" s="9"/>
      <c r="G71" s="53"/>
      <c r="H71" s="75"/>
      <c r="I71" s="75"/>
      <c r="J71" s="74">
        <v>7800</v>
      </c>
      <c r="K71" s="31">
        <v>8</v>
      </c>
      <c r="L71" s="31">
        <v>8</v>
      </c>
      <c r="M71" s="31">
        <v>8</v>
      </c>
      <c r="N71" s="31">
        <v>8</v>
      </c>
    </row>
    <row r="72" spans="3:14" x14ac:dyDescent="0.2">
      <c r="D72" s="5"/>
      <c r="E72" s="8"/>
      <c r="F72" s="9"/>
      <c r="G72" s="53"/>
      <c r="H72" s="75"/>
      <c r="I72" s="75"/>
      <c r="J72" s="74"/>
      <c r="K72" s="31"/>
      <c r="L72" s="31"/>
      <c r="M72" s="31"/>
      <c r="N72" s="31"/>
    </row>
    <row r="73" spans="3:14" x14ac:dyDescent="0.2">
      <c r="C73" s="10" t="s">
        <v>16</v>
      </c>
      <c r="D73" s="5"/>
      <c r="E73" s="8"/>
      <c r="F73" s="9"/>
      <c r="G73" s="53"/>
      <c r="H73" s="75"/>
      <c r="I73" s="75"/>
      <c r="J73" s="74"/>
      <c r="K73" s="31"/>
      <c r="L73" s="31"/>
      <c r="M73" s="31"/>
      <c r="N73" s="31"/>
    </row>
    <row r="74" spans="3:14" x14ac:dyDescent="0.2">
      <c r="C74" s="65"/>
      <c r="D74" s="67"/>
      <c r="E74" s="9"/>
      <c r="F74" s="9"/>
      <c r="G74" s="53"/>
      <c r="H74" s="75"/>
      <c r="I74" s="75"/>
      <c r="J74" s="74"/>
      <c r="K74" s="31"/>
      <c r="L74" s="31"/>
      <c r="M74" s="31"/>
      <c r="N74" s="53"/>
    </row>
    <row r="75" spans="3:14" ht="3" customHeight="1" thickBot="1" x14ac:dyDescent="0.25">
      <c r="D75" s="5"/>
      <c r="E75" s="68"/>
      <c r="F75" s="9"/>
      <c r="G75" s="30"/>
      <c r="H75" s="69"/>
      <c r="K75" s="60"/>
      <c r="L75" s="60"/>
      <c r="M75" s="60"/>
      <c r="N75" s="60"/>
    </row>
    <row r="76" spans="3:14" ht="14.25" thickTop="1" thickBot="1" x14ac:dyDescent="0.25">
      <c r="C76" s="33" t="s">
        <v>17</v>
      </c>
      <c r="D76" s="5"/>
      <c r="E76" s="54">
        <f t="shared" ref="E76:N76" si="0">SUM(E56:E75)</f>
        <v>0</v>
      </c>
      <c r="F76" s="54">
        <f t="shared" si="0"/>
        <v>0</v>
      </c>
      <c r="G76" s="55">
        <f t="shared" si="0"/>
        <v>0</v>
      </c>
      <c r="H76" s="54">
        <f t="shared" si="0"/>
        <v>6</v>
      </c>
      <c r="I76" s="54">
        <f t="shared" si="0"/>
        <v>0</v>
      </c>
      <c r="J76" s="55">
        <f t="shared" si="0"/>
        <v>614700</v>
      </c>
      <c r="K76" s="55">
        <f t="shared" si="0"/>
        <v>617</v>
      </c>
      <c r="L76" s="55">
        <f t="shared" si="0"/>
        <v>617</v>
      </c>
      <c r="M76" s="55">
        <f t="shared" si="0"/>
        <v>617</v>
      </c>
      <c r="N76" s="55">
        <f t="shared" si="0"/>
        <v>617</v>
      </c>
    </row>
    <row r="77" spans="3:14" ht="13.5" thickTop="1" x14ac:dyDescent="0.2">
      <c r="C77" s="33" t="s">
        <v>18</v>
      </c>
      <c r="D77" s="5" t="s">
        <v>0</v>
      </c>
      <c r="E77" s="6">
        <f t="shared" ref="E77:I79" si="1">SUMIF($D$56:$D$75,$D77,E$56:E$75)</f>
        <v>0</v>
      </c>
      <c r="F77" s="7">
        <f t="shared" si="1"/>
        <v>0</v>
      </c>
      <c r="G77" s="56">
        <f t="shared" si="1"/>
        <v>0</v>
      </c>
      <c r="H77" s="2">
        <f t="shared" si="1"/>
        <v>6</v>
      </c>
      <c r="I77" s="2">
        <f t="shared" si="1"/>
        <v>0</v>
      </c>
      <c r="J77" s="10">
        <f t="shared" ref="J77:N79" si="2">SUMIF($D$56:$D$75,$D77,J$56:J$75)</f>
        <v>614700</v>
      </c>
      <c r="K77" s="57">
        <f t="shared" si="2"/>
        <v>617</v>
      </c>
      <c r="L77" s="57">
        <f t="shared" si="2"/>
        <v>617</v>
      </c>
      <c r="M77" s="57">
        <f t="shared" si="2"/>
        <v>617</v>
      </c>
      <c r="N77" s="57">
        <f t="shared" si="2"/>
        <v>617</v>
      </c>
    </row>
    <row r="78" spans="3:14" x14ac:dyDescent="0.2">
      <c r="D78" s="5" t="s">
        <v>6</v>
      </c>
      <c r="E78" s="3">
        <f t="shared" si="1"/>
        <v>0</v>
      </c>
      <c r="F78" s="4">
        <f t="shared" si="1"/>
        <v>0</v>
      </c>
      <c r="G78" s="53">
        <f t="shared" si="1"/>
        <v>0</v>
      </c>
      <c r="H78" s="2">
        <f t="shared" si="1"/>
        <v>0</v>
      </c>
      <c r="I78" s="2">
        <f t="shared" si="1"/>
        <v>0</v>
      </c>
      <c r="J78" s="10">
        <f t="shared" si="2"/>
        <v>0</v>
      </c>
      <c r="K78" s="31">
        <f t="shared" si="2"/>
        <v>0</v>
      </c>
      <c r="L78" s="31">
        <f t="shared" si="2"/>
        <v>0</v>
      </c>
      <c r="M78" s="31">
        <f t="shared" si="2"/>
        <v>0</v>
      </c>
      <c r="N78" s="31">
        <f t="shared" si="2"/>
        <v>0</v>
      </c>
    </row>
    <row r="79" spans="3:14" x14ac:dyDescent="0.2">
      <c r="D79" s="5" t="s">
        <v>7</v>
      </c>
      <c r="E79" s="3">
        <f t="shared" si="1"/>
        <v>0</v>
      </c>
      <c r="F79" s="4">
        <f t="shared" si="1"/>
        <v>0</v>
      </c>
      <c r="G79" s="53">
        <f t="shared" si="1"/>
        <v>0</v>
      </c>
      <c r="H79" s="2">
        <f t="shared" si="1"/>
        <v>0</v>
      </c>
      <c r="I79" s="2">
        <f t="shared" si="1"/>
        <v>0</v>
      </c>
      <c r="J79" s="10">
        <f t="shared" si="2"/>
        <v>0</v>
      </c>
      <c r="K79" s="31">
        <f t="shared" si="2"/>
        <v>0</v>
      </c>
      <c r="L79" s="31">
        <f t="shared" si="2"/>
        <v>0</v>
      </c>
      <c r="M79" s="31">
        <f t="shared" si="2"/>
        <v>0</v>
      </c>
      <c r="N79" s="31">
        <f t="shared" si="2"/>
        <v>0</v>
      </c>
    </row>
    <row r="80" spans="3:14" x14ac:dyDescent="0.2">
      <c r="D80" s="5"/>
      <c r="E80" s="3"/>
      <c r="F80" s="4"/>
      <c r="G80" s="53"/>
      <c r="K80" s="31"/>
      <c r="L80" s="31"/>
      <c r="M80" s="31"/>
      <c r="N80" s="31"/>
    </row>
    <row r="81" spans="2:14" x14ac:dyDescent="0.2">
      <c r="B81" s="10" t="s">
        <v>19</v>
      </c>
      <c r="D81" s="5"/>
      <c r="E81" s="1"/>
      <c r="F81" s="2"/>
      <c r="G81" s="53"/>
      <c r="K81" s="31"/>
      <c r="L81" s="31"/>
      <c r="M81" s="31"/>
      <c r="N81" s="31"/>
    </row>
    <row r="82" spans="2:14" x14ac:dyDescent="0.2">
      <c r="C82" s="65" t="s">
        <v>94</v>
      </c>
      <c r="D82" s="72" t="s">
        <v>0</v>
      </c>
      <c r="E82" s="1"/>
      <c r="F82" s="2"/>
      <c r="G82" s="53"/>
      <c r="H82" s="74"/>
      <c r="I82" s="74"/>
      <c r="J82" s="74">
        <v>125000</v>
      </c>
      <c r="K82" s="31">
        <v>125</v>
      </c>
      <c r="L82" s="31">
        <v>125</v>
      </c>
      <c r="M82" s="31">
        <v>125</v>
      </c>
      <c r="N82" s="31">
        <v>125</v>
      </c>
    </row>
    <row r="83" spans="2:14" ht="25.5" x14ac:dyDescent="0.2">
      <c r="C83" s="73" t="s">
        <v>96</v>
      </c>
      <c r="D83" s="72" t="s">
        <v>0</v>
      </c>
      <c r="E83" s="1"/>
      <c r="F83" s="2"/>
      <c r="G83" s="53"/>
      <c r="H83" s="74"/>
      <c r="I83" s="74"/>
      <c r="J83" s="74">
        <v>72000</v>
      </c>
      <c r="K83" s="31">
        <v>72</v>
      </c>
      <c r="L83" s="31">
        <v>72</v>
      </c>
      <c r="M83" s="31">
        <v>72</v>
      </c>
      <c r="N83" s="31">
        <v>72</v>
      </c>
    </row>
    <row r="84" spans="2:14" x14ac:dyDescent="0.2">
      <c r="C84" s="65" t="s">
        <v>95</v>
      </c>
      <c r="D84" s="72" t="s">
        <v>0</v>
      </c>
      <c r="E84" s="8"/>
      <c r="F84" s="9"/>
      <c r="G84" s="53"/>
      <c r="H84" s="74"/>
      <c r="I84" s="74"/>
      <c r="J84" s="74">
        <v>40000</v>
      </c>
      <c r="K84" s="31">
        <v>40</v>
      </c>
      <c r="L84" s="31">
        <v>40</v>
      </c>
      <c r="M84" s="31">
        <v>40</v>
      </c>
      <c r="N84" s="31">
        <v>40</v>
      </c>
    </row>
    <row r="85" spans="2:14" x14ac:dyDescent="0.2">
      <c r="D85" s="5"/>
      <c r="E85" s="8"/>
      <c r="F85" s="9"/>
      <c r="G85" s="53"/>
      <c r="H85" s="74"/>
      <c r="I85" s="74"/>
      <c r="J85" s="74"/>
      <c r="K85" s="31"/>
      <c r="L85" s="31"/>
      <c r="M85" s="31"/>
      <c r="N85" s="31"/>
    </row>
    <row r="86" spans="2:14" ht="3" customHeight="1" thickBot="1" x14ac:dyDescent="0.25">
      <c r="D86" s="5"/>
      <c r="E86" s="8"/>
      <c r="F86" s="9"/>
      <c r="G86" s="61"/>
      <c r="K86" s="60"/>
      <c r="L86" s="60"/>
      <c r="M86" s="60"/>
      <c r="N86" s="60"/>
    </row>
    <row r="87" spans="2:14" ht="14.25" thickTop="1" thickBot="1" x14ac:dyDescent="0.25">
      <c r="C87" s="33" t="s">
        <v>20</v>
      </c>
      <c r="D87" s="5"/>
      <c r="E87" s="58"/>
      <c r="F87" s="59"/>
      <c r="G87" s="55">
        <f>SUM(G81:G86)</f>
        <v>0</v>
      </c>
      <c r="H87" s="30"/>
      <c r="I87" s="59"/>
      <c r="J87" s="55">
        <f>SUM(J81:J86)</f>
        <v>237000</v>
      </c>
      <c r="K87" s="55">
        <f>SUM(K81:K86)</f>
        <v>237</v>
      </c>
      <c r="L87" s="55">
        <f>SUM(L81:L86)</f>
        <v>237</v>
      </c>
      <c r="M87" s="55">
        <f>SUM(M81:M86)</f>
        <v>237</v>
      </c>
      <c r="N87" s="55">
        <f>SUM(N81:N86)</f>
        <v>237</v>
      </c>
    </row>
    <row r="88" spans="2:14" ht="13.5" thickTop="1" x14ac:dyDescent="0.2">
      <c r="C88" s="33" t="s">
        <v>18</v>
      </c>
      <c r="D88" s="5" t="s">
        <v>0</v>
      </c>
      <c r="E88" s="3"/>
      <c r="F88" s="4"/>
      <c r="G88" s="56">
        <f>SUMIF($D$81:$D$86,$D88,G$81:G$86)</f>
        <v>0</v>
      </c>
      <c r="H88" s="3"/>
      <c r="I88" s="4"/>
      <c r="J88" s="56">
        <f t="shared" ref="J88:N90" si="3">SUMIF($D$81:$D$86,$D88,J$81:J$86)</f>
        <v>237000</v>
      </c>
      <c r="K88" s="57">
        <f t="shared" si="3"/>
        <v>237</v>
      </c>
      <c r="L88" s="57">
        <f t="shared" si="3"/>
        <v>237</v>
      </c>
      <c r="M88" s="57">
        <f t="shared" si="3"/>
        <v>237</v>
      </c>
      <c r="N88" s="57">
        <f t="shared" si="3"/>
        <v>237</v>
      </c>
    </row>
    <row r="89" spans="2:14" x14ac:dyDescent="0.2">
      <c r="C89" s="33"/>
      <c r="D89" s="5" t="s">
        <v>6</v>
      </c>
      <c r="E89" s="3"/>
      <c r="F89" s="4"/>
      <c r="G89" s="53">
        <f>SUMIF($D$81:$D$86,$D89,G$81:G$86)</f>
        <v>0</v>
      </c>
      <c r="H89" s="3"/>
      <c r="I89" s="4"/>
      <c r="J89" s="53">
        <f t="shared" si="3"/>
        <v>0</v>
      </c>
      <c r="K89" s="31">
        <f t="shared" si="3"/>
        <v>0</v>
      </c>
      <c r="L89" s="31">
        <f t="shared" si="3"/>
        <v>0</v>
      </c>
      <c r="M89" s="31">
        <f t="shared" si="3"/>
        <v>0</v>
      </c>
      <c r="N89" s="31">
        <f t="shared" si="3"/>
        <v>0</v>
      </c>
    </row>
    <row r="90" spans="2:14" x14ac:dyDescent="0.2">
      <c r="C90" s="33"/>
      <c r="D90" s="5" t="s">
        <v>7</v>
      </c>
      <c r="E90" s="3"/>
      <c r="F90" s="4"/>
      <c r="G90" s="53">
        <f>SUMIF($D$81:$D$86,$D90,G$81:G$86)</f>
        <v>0</v>
      </c>
      <c r="H90" s="3"/>
      <c r="I90" s="4"/>
      <c r="J90" s="53">
        <f t="shared" si="3"/>
        <v>0</v>
      </c>
      <c r="K90" s="31">
        <f t="shared" si="3"/>
        <v>0</v>
      </c>
      <c r="L90" s="31">
        <f t="shared" si="3"/>
        <v>0</v>
      </c>
      <c r="M90" s="31">
        <f t="shared" si="3"/>
        <v>0</v>
      </c>
      <c r="N90" s="31">
        <f t="shared" si="3"/>
        <v>0</v>
      </c>
    </row>
    <row r="91" spans="2:14" x14ac:dyDescent="0.2">
      <c r="C91" s="33"/>
      <c r="D91" s="5"/>
      <c r="E91" s="3"/>
      <c r="F91" s="4"/>
      <c r="G91" s="53"/>
      <c r="J91" s="30"/>
      <c r="K91" s="31"/>
      <c r="L91" s="31"/>
      <c r="M91" s="31"/>
      <c r="N91" s="31"/>
    </row>
    <row r="92" spans="2:14" x14ac:dyDescent="0.2">
      <c r="B92" s="10" t="s">
        <v>21</v>
      </c>
      <c r="D92" s="5"/>
      <c r="E92" s="1"/>
      <c r="F92" s="2"/>
      <c r="G92" s="53"/>
      <c r="J92" s="30"/>
      <c r="K92" s="31"/>
      <c r="L92" s="31"/>
      <c r="M92" s="31"/>
      <c r="N92" s="31"/>
    </row>
    <row r="93" spans="2:14" hidden="1" x14ac:dyDescent="0.2">
      <c r="D93" s="5"/>
      <c r="E93" s="1"/>
      <c r="F93" s="2"/>
      <c r="G93" s="53"/>
      <c r="J93" s="30"/>
      <c r="K93" s="31"/>
      <c r="L93" s="31"/>
      <c r="M93" s="31"/>
      <c r="N93" s="31"/>
    </row>
    <row r="94" spans="2:14" x14ac:dyDescent="0.2">
      <c r="C94" s="65" t="s">
        <v>97</v>
      </c>
      <c r="D94" s="72" t="s">
        <v>0</v>
      </c>
      <c r="E94" s="1"/>
      <c r="F94" s="2"/>
      <c r="G94" s="53"/>
      <c r="J94" s="30">
        <v>85000</v>
      </c>
      <c r="K94" s="31">
        <v>85</v>
      </c>
      <c r="L94" s="31">
        <v>85</v>
      </c>
      <c r="M94" s="31">
        <v>85</v>
      </c>
      <c r="N94" s="31">
        <v>85</v>
      </c>
    </row>
    <row r="95" spans="2:14" x14ac:dyDescent="0.2">
      <c r="C95" s="65" t="s">
        <v>111</v>
      </c>
      <c r="D95" s="72" t="s">
        <v>0</v>
      </c>
      <c r="E95" s="1"/>
      <c r="F95" s="2"/>
      <c r="G95" s="53"/>
      <c r="J95" s="30">
        <v>5500</v>
      </c>
      <c r="K95" s="31">
        <v>0</v>
      </c>
      <c r="L95" s="31">
        <v>0</v>
      </c>
      <c r="M95" s="31">
        <v>0</v>
      </c>
      <c r="N95" s="31">
        <v>0</v>
      </c>
    </row>
    <row r="96" spans="2:14" x14ac:dyDescent="0.2">
      <c r="C96" s="65" t="s">
        <v>112</v>
      </c>
      <c r="D96" s="72" t="s">
        <v>0</v>
      </c>
      <c r="E96" s="1"/>
      <c r="F96" s="2"/>
      <c r="G96" s="53"/>
      <c r="J96" s="30">
        <v>5500</v>
      </c>
      <c r="K96" s="31">
        <v>0</v>
      </c>
      <c r="L96" s="31">
        <v>0</v>
      </c>
      <c r="M96" s="31">
        <v>0</v>
      </c>
      <c r="N96" s="31">
        <v>0</v>
      </c>
    </row>
    <row r="97" spans="2:14" x14ac:dyDescent="0.2">
      <c r="C97" s="65" t="s">
        <v>113</v>
      </c>
      <c r="D97" s="72" t="s">
        <v>0</v>
      </c>
      <c r="E97" s="1"/>
      <c r="F97" s="2"/>
      <c r="G97" s="53"/>
      <c r="J97" s="30">
        <v>5500</v>
      </c>
      <c r="K97" s="31">
        <v>0</v>
      </c>
      <c r="L97" s="31">
        <v>0</v>
      </c>
      <c r="M97" s="31">
        <v>0</v>
      </c>
      <c r="N97" s="31">
        <v>0</v>
      </c>
    </row>
    <row r="98" spans="2:14" x14ac:dyDescent="0.2">
      <c r="C98" s="65" t="s">
        <v>114</v>
      </c>
      <c r="D98" s="72" t="s">
        <v>0</v>
      </c>
      <c r="E98" s="1"/>
      <c r="F98" s="2"/>
      <c r="G98" s="53"/>
      <c r="J98" s="30">
        <v>5500</v>
      </c>
      <c r="K98" s="31">
        <v>0</v>
      </c>
      <c r="L98" s="31">
        <v>0</v>
      </c>
      <c r="M98" s="31">
        <v>0</v>
      </c>
      <c r="N98" s="31">
        <v>0</v>
      </c>
    </row>
    <row r="99" spans="2:14" x14ac:dyDescent="0.2">
      <c r="C99" s="65" t="s">
        <v>115</v>
      </c>
      <c r="D99" s="72" t="s">
        <v>0</v>
      </c>
      <c r="E99" s="1"/>
      <c r="F99" s="2"/>
      <c r="G99" s="53"/>
      <c r="J99" s="30">
        <v>5500</v>
      </c>
      <c r="K99" s="31">
        <v>0</v>
      </c>
      <c r="L99" s="31">
        <v>0</v>
      </c>
      <c r="M99" s="31">
        <v>0</v>
      </c>
      <c r="N99" s="31">
        <v>0</v>
      </c>
    </row>
    <row r="100" spans="2:14" x14ac:dyDescent="0.2">
      <c r="C100" s="65" t="s">
        <v>116</v>
      </c>
      <c r="D100" s="72" t="s">
        <v>0</v>
      </c>
      <c r="E100" s="1"/>
      <c r="F100" s="2"/>
      <c r="G100" s="53"/>
      <c r="J100" s="30">
        <v>5500</v>
      </c>
      <c r="K100" s="31">
        <v>0</v>
      </c>
      <c r="L100" s="31">
        <v>0</v>
      </c>
      <c r="M100" s="31">
        <v>0</v>
      </c>
      <c r="N100" s="31">
        <v>0</v>
      </c>
    </row>
    <row r="101" spans="2:14" x14ac:dyDescent="0.2">
      <c r="C101" s="65"/>
      <c r="D101" s="72"/>
      <c r="E101" s="1"/>
      <c r="F101" s="2"/>
      <c r="G101" s="53"/>
      <c r="J101" s="30"/>
      <c r="K101" s="31"/>
      <c r="L101" s="31"/>
      <c r="M101" s="31"/>
      <c r="N101" s="31"/>
    </row>
    <row r="102" spans="2:14" ht="3" customHeight="1" thickBot="1" x14ac:dyDescent="0.25">
      <c r="D102" s="5"/>
      <c r="E102" s="8"/>
      <c r="F102" s="9"/>
      <c r="G102" s="53"/>
      <c r="J102" s="30"/>
      <c r="K102" s="60"/>
      <c r="L102" s="60"/>
      <c r="M102" s="60"/>
      <c r="N102" s="60"/>
    </row>
    <row r="103" spans="2:14" ht="14.25" thickTop="1" thickBot="1" x14ac:dyDescent="0.25">
      <c r="C103" s="33" t="s">
        <v>22</v>
      </c>
      <c r="D103" s="5"/>
      <c r="E103" s="58"/>
      <c r="F103" s="59"/>
      <c r="G103" s="55">
        <f>SUM(G92:G102)</f>
        <v>0</v>
      </c>
      <c r="H103" s="30"/>
      <c r="I103" s="59"/>
      <c r="J103" s="55">
        <f>SUM(J92:J102)</f>
        <v>118000</v>
      </c>
      <c r="K103" s="55">
        <f>SUM(K92:K102)</f>
        <v>85</v>
      </c>
      <c r="L103" s="55">
        <f>SUM(L92:L102)</f>
        <v>85</v>
      </c>
      <c r="M103" s="55">
        <f>SUM(M92:M102)</f>
        <v>85</v>
      </c>
      <c r="N103" s="55">
        <f>SUM(N92:N102)</f>
        <v>85</v>
      </c>
    </row>
    <row r="104" spans="2:14" ht="13.5" thickTop="1" x14ac:dyDescent="0.2">
      <c r="C104" s="33" t="s">
        <v>18</v>
      </c>
      <c r="D104" s="5" t="s">
        <v>0</v>
      </c>
      <c r="E104" s="3"/>
      <c r="F104" s="4"/>
      <c r="G104" s="56">
        <f>SUMIF($D$92:$D$102,$D104,G$92:G$102)</f>
        <v>0</v>
      </c>
      <c r="H104" s="2"/>
      <c r="I104" s="2"/>
      <c r="J104" s="30">
        <f t="shared" ref="J104:N106" si="4">SUMIF($D$92:$D$102,$D104,J$92:J$102)</f>
        <v>118000</v>
      </c>
      <c r="K104" s="57">
        <f t="shared" si="4"/>
        <v>85</v>
      </c>
      <c r="L104" s="57">
        <f t="shared" si="4"/>
        <v>85</v>
      </c>
      <c r="M104" s="57">
        <f t="shared" si="4"/>
        <v>85</v>
      </c>
      <c r="N104" s="57">
        <f t="shared" si="4"/>
        <v>85</v>
      </c>
    </row>
    <row r="105" spans="2:14" x14ac:dyDescent="0.2">
      <c r="C105" s="33"/>
      <c r="D105" s="5" t="s">
        <v>6</v>
      </c>
      <c r="E105" s="3"/>
      <c r="F105" s="4"/>
      <c r="G105" s="53">
        <f>SUMIF($D$92:$D$102,$D105,G$92:G$102)</f>
        <v>0</v>
      </c>
      <c r="H105" s="2"/>
      <c r="I105" s="2"/>
      <c r="J105" s="30">
        <f t="shared" si="4"/>
        <v>0</v>
      </c>
      <c r="K105" s="31">
        <f t="shared" si="4"/>
        <v>0</v>
      </c>
      <c r="L105" s="31">
        <f t="shared" si="4"/>
        <v>0</v>
      </c>
      <c r="M105" s="31">
        <f t="shared" si="4"/>
        <v>0</v>
      </c>
      <c r="N105" s="31">
        <f t="shared" si="4"/>
        <v>0</v>
      </c>
    </row>
    <row r="106" spans="2:14" x14ac:dyDescent="0.2">
      <c r="C106" s="33"/>
      <c r="D106" s="5" t="s">
        <v>7</v>
      </c>
      <c r="E106" s="3"/>
      <c r="F106" s="4"/>
      <c r="G106" s="53">
        <f>SUMIF($D$92:$D$102,$D106,G$92:G$102)</f>
        <v>0</v>
      </c>
      <c r="H106" s="2"/>
      <c r="I106" s="2"/>
      <c r="J106" s="30">
        <f t="shared" si="4"/>
        <v>0</v>
      </c>
      <c r="K106" s="31">
        <f t="shared" si="4"/>
        <v>0</v>
      </c>
      <c r="L106" s="31">
        <f t="shared" si="4"/>
        <v>0</v>
      </c>
      <c r="M106" s="31">
        <f t="shared" si="4"/>
        <v>0</v>
      </c>
      <c r="N106" s="31">
        <f t="shared" si="4"/>
        <v>0</v>
      </c>
    </row>
    <row r="107" spans="2:14" x14ac:dyDescent="0.2">
      <c r="C107" s="33"/>
      <c r="D107" s="5"/>
      <c r="E107" s="3"/>
      <c r="F107" s="4"/>
      <c r="G107" s="53"/>
      <c r="J107" s="30"/>
      <c r="K107" s="31"/>
      <c r="L107" s="31"/>
      <c r="M107" s="31"/>
      <c r="N107" s="31"/>
    </row>
    <row r="108" spans="2:14" x14ac:dyDescent="0.2">
      <c r="B108" s="10" t="s">
        <v>23</v>
      </c>
      <c r="D108" s="5"/>
      <c r="E108" s="1"/>
      <c r="F108" s="2"/>
      <c r="G108" s="53"/>
      <c r="J108" s="30"/>
      <c r="K108" s="31"/>
      <c r="L108" s="31"/>
      <c r="M108" s="31"/>
      <c r="N108" s="31"/>
    </row>
    <row r="109" spans="2:14" hidden="1" x14ac:dyDescent="0.2">
      <c r="D109" s="5"/>
      <c r="E109" s="1"/>
      <c r="F109" s="2"/>
      <c r="G109" s="53"/>
      <c r="J109" s="30"/>
      <c r="K109" s="31"/>
      <c r="L109" s="31"/>
      <c r="M109" s="31"/>
      <c r="N109" s="31"/>
    </row>
    <row r="110" spans="2:14" x14ac:dyDescent="0.2">
      <c r="D110" s="5"/>
      <c r="E110" s="8"/>
      <c r="F110" s="9"/>
      <c r="G110" s="53"/>
      <c r="J110" s="30"/>
      <c r="K110" s="31"/>
      <c r="L110" s="31"/>
      <c r="M110" s="31"/>
      <c r="N110" s="31"/>
    </row>
    <row r="111" spans="2:14" ht="3" customHeight="1" thickBot="1" x14ac:dyDescent="0.25">
      <c r="D111" s="5"/>
      <c r="E111" s="8"/>
      <c r="F111" s="9"/>
      <c r="G111" s="61"/>
      <c r="J111" s="30"/>
      <c r="K111" s="60"/>
      <c r="L111" s="60"/>
      <c r="M111" s="60"/>
      <c r="N111" s="60"/>
    </row>
    <row r="112" spans="2:14" ht="14.25" thickTop="1" thickBot="1" x14ac:dyDescent="0.25">
      <c r="C112" s="33" t="s">
        <v>24</v>
      </c>
      <c r="D112" s="5"/>
      <c r="E112" s="58"/>
      <c r="F112" s="59"/>
      <c r="G112" s="55">
        <f>SUM(G108:G111)</f>
        <v>0</v>
      </c>
      <c r="H112" s="62"/>
      <c r="I112" s="59"/>
      <c r="J112" s="55">
        <f>SUM(J108:J111)</f>
        <v>0</v>
      </c>
      <c r="K112" s="55">
        <f>SUM(K108:K111)</f>
        <v>0</v>
      </c>
      <c r="L112" s="55">
        <f>SUM(L108:L111)</f>
        <v>0</v>
      </c>
      <c r="M112" s="55">
        <f>SUM(M108:M111)</f>
        <v>0</v>
      </c>
      <c r="N112" s="55">
        <f>SUM(N108:N111)</f>
        <v>0</v>
      </c>
    </row>
    <row r="113" spans="2:14" ht="13.5" thickTop="1" x14ac:dyDescent="0.2">
      <c r="C113" s="33" t="s">
        <v>18</v>
      </c>
      <c r="D113" s="5" t="s">
        <v>0</v>
      </c>
      <c r="E113" s="3"/>
      <c r="F113" s="4"/>
      <c r="G113" s="56">
        <f>SUMIF($D$108:$D$111,$D113,G$108:G$111)</f>
        <v>0</v>
      </c>
      <c r="H113" s="2"/>
      <c r="I113" s="2"/>
      <c r="J113" s="30">
        <f t="shared" ref="J113:N115" si="5">SUMIF($D$108:$D$111,$D113,J$108:J$111)</f>
        <v>0</v>
      </c>
      <c r="K113" s="57">
        <f t="shared" si="5"/>
        <v>0</v>
      </c>
      <c r="L113" s="57">
        <f t="shared" si="5"/>
        <v>0</v>
      </c>
      <c r="M113" s="57">
        <f t="shared" si="5"/>
        <v>0</v>
      </c>
      <c r="N113" s="57">
        <f t="shared" si="5"/>
        <v>0</v>
      </c>
    </row>
    <row r="114" spans="2:14" x14ac:dyDescent="0.2">
      <c r="C114" s="33"/>
      <c r="D114" s="5" t="s">
        <v>6</v>
      </c>
      <c r="E114" s="3"/>
      <c r="F114" s="4"/>
      <c r="G114" s="53">
        <f>SUMIF($D$108:$D$111,$D114,G$108:G$111)</f>
        <v>0</v>
      </c>
      <c r="H114" s="2"/>
      <c r="I114" s="2"/>
      <c r="J114" s="30">
        <f t="shared" si="5"/>
        <v>0</v>
      </c>
      <c r="K114" s="31">
        <f t="shared" si="5"/>
        <v>0</v>
      </c>
      <c r="L114" s="31">
        <f t="shared" si="5"/>
        <v>0</v>
      </c>
      <c r="M114" s="31">
        <f t="shared" si="5"/>
        <v>0</v>
      </c>
      <c r="N114" s="31">
        <f t="shared" si="5"/>
        <v>0</v>
      </c>
    </row>
    <row r="115" spans="2:14" x14ac:dyDescent="0.2">
      <c r="C115" s="33"/>
      <c r="D115" s="5" t="s">
        <v>7</v>
      </c>
      <c r="E115" s="3"/>
      <c r="F115" s="4"/>
      <c r="G115" s="53">
        <f>SUMIF($D$108:$D$111,$D115,G$108:G$111)</f>
        <v>0</v>
      </c>
      <c r="H115" s="2"/>
      <c r="I115" s="2"/>
      <c r="J115" s="30">
        <f t="shared" si="5"/>
        <v>0</v>
      </c>
      <c r="K115" s="31">
        <f t="shared" si="5"/>
        <v>0</v>
      </c>
      <c r="L115" s="31">
        <f t="shared" si="5"/>
        <v>0</v>
      </c>
      <c r="M115" s="31">
        <f t="shared" si="5"/>
        <v>0</v>
      </c>
      <c r="N115" s="31">
        <f t="shared" si="5"/>
        <v>0</v>
      </c>
    </row>
    <row r="116" spans="2:14" x14ac:dyDescent="0.2">
      <c r="C116" s="33"/>
      <c r="D116" s="5"/>
      <c r="E116" s="3"/>
      <c r="F116" s="4"/>
      <c r="G116" s="53"/>
      <c r="J116" s="30"/>
      <c r="K116" s="31"/>
      <c r="L116" s="31"/>
      <c r="M116" s="31"/>
      <c r="N116" s="31"/>
    </row>
    <row r="117" spans="2:14" x14ac:dyDescent="0.2">
      <c r="B117" s="10" t="s">
        <v>25</v>
      </c>
      <c r="D117" s="5"/>
      <c r="E117" s="1"/>
      <c r="F117" s="2"/>
      <c r="G117" s="53"/>
      <c r="J117" s="30"/>
      <c r="K117" s="31"/>
      <c r="L117" s="31"/>
      <c r="M117" s="31"/>
      <c r="N117" s="31"/>
    </row>
    <row r="118" spans="2:14" hidden="1" x14ac:dyDescent="0.2">
      <c r="D118" s="5"/>
      <c r="E118" s="1"/>
      <c r="F118" s="2"/>
      <c r="G118" s="53"/>
      <c r="J118" s="30"/>
      <c r="K118" s="31"/>
      <c r="L118" s="31"/>
      <c r="M118" s="31"/>
      <c r="N118" s="31"/>
    </row>
    <row r="119" spans="2:14" x14ac:dyDescent="0.2">
      <c r="D119" s="5"/>
      <c r="E119" s="8"/>
      <c r="F119" s="9"/>
      <c r="G119" s="53"/>
      <c r="J119" s="30"/>
      <c r="K119" s="31"/>
      <c r="L119" s="31"/>
      <c r="M119" s="31"/>
      <c r="N119" s="31"/>
    </row>
    <row r="120" spans="2:14" ht="3" customHeight="1" thickBot="1" x14ac:dyDescent="0.25">
      <c r="D120" s="5"/>
      <c r="E120" s="8"/>
      <c r="F120" s="9"/>
      <c r="G120" s="61"/>
      <c r="J120" s="30"/>
      <c r="K120" s="60"/>
      <c r="L120" s="60"/>
      <c r="M120" s="60"/>
      <c r="N120" s="60"/>
    </row>
    <row r="121" spans="2:14" ht="14.25" thickTop="1" thickBot="1" x14ac:dyDescent="0.25">
      <c r="C121" s="33" t="s">
        <v>26</v>
      </c>
      <c r="D121" s="5"/>
      <c r="E121" s="58"/>
      <c r="F121" s="30"/>
      <c r="G121" s="55">
        <f>SUM(G117:G120)</f>
        <v>0</v>
      </c>
      <c r="H121" s="30"/>
      <c r="I121" s="59"/>
      <c r="J121" s="55">
        <f>SUM(J117:J120)</f>
        <v>0</v>
      </c>
      <c r="K121" s="55">
        <f>SUM(K117:K120)</f>
        <v>0</v>
      </c>
      <c r="L121" s="55">
        <f>SUM(L117:L120)</f>
        <v>0</v>
      </c>
      <c r="M121" s="55">
        <f>SUM(M117:M120)</f>
        <v>0</v>
      </c>
      <c r="N121" s="55">
        <f>SUM(N117:N120)</f>
        <v>0</v>
      </c>
    </row>
    <row r="122" spans="2:14" ht="13.5" thickTop="1" x14ac:dyDescent="0.2">
      <c r="C122" s="33" t="s">
        <v>18</v>
      </c>
      <c r="D122" s="5" t="s">
        <v>0</v>
      </c>
      <c r="E122" s="3"/>
      <c r="F122" s="4"/>
      <c r="G122" s="56">
        <f>SUMIF($D$117:$D$120,$D122,G$117:G$120)</f>
        <v>0</v>
      </c>
      <c r="J122" s="30">
        <f t="shared" ref="J122:N124" si="6">SUMIF($D$117:$D$120,$D122,J$117:J$120)</f>
        <v>0</v>
      </c>
      <c r="K122" s="57">
        <f t="shared" si="6"/>
        <v>0</v>
      </c>
      <c r="L122" s="57">
        <f t="shared" si="6"/>
        <v>0</v>
      </c>
      <c r="M122" s="57">
        <f t="shared" si="6"/>
        <v>0</v>
      </c>
      <c r="N122" s="57">
        <f t="shared" si="6"/>
        <v>0</v>
      </c>
    </row>
    <row r="123" spans="2:14" x14ac:dyDescent="0.2">
      <c r="C123" s="33"/>
      <c r="D123" s="5" t="s">
        <v>6</v>
      </c>
      <c r="E123" s="3"/>
      <c r="F123" s="4"/>
      <c r="G123" s="53">
        <f>SUMIF($D$117:$D$120,$D123,G$117:G$120)</f>
        <v>0</v>
      </c>
      <c r="J123" s="30">
        <f t="shared" si="6"/>
        <v>0</v>
      </c>
      <c r="K123" s="31">
        <f t="shared" si="6"/>
        <v>0</v>
      </c>
      <c r="L123" s="31">
        <f t="shared" si="6"/>
        <v>0</v>
      </c>
      <c r="M123" s="31">
        <f t="shared" si="6"/>
        <v>0</v>
      </c>
      <c r="N123" s="31">
        <f t="shared" si="6"/>
        <v>0</v>
      </c>
    </row>
    <row r="124" spans="2:14" x14ac:dyDescent="0.2">
      <c r="C124" s="33"/>
      <c r="D124" s="5" t="s">
        <v>7</v>
      </c>
      <c r="E124" s="3"/>
      <c r="F124" s="4"/>
      <c r="G124" s="53">
        <f>SUMIF($D$117:$D$120,$D124,G$117:G$120)</f>
        <v>0</v>
      </c>
      <c r="J124" s="30">
        <f t="shared" si="6"/>
        <v>0</v>
      </c>
      <c r="K124" s="31">
        <f t="shared" si="6"/>
        <v>0</v>
      </c>
      <c r="L124" s="31">
        <f t="shared" si="6"/>
        <v>0</v>
      </c>
      <c r="M124" s="31">
        <f t="shared" si="6"/>
        <v>0</v>
      </c>
      <c r="N124" s="31">
        <f t="shared" si="6"/>
        <v>0</v>
      </c>
    </row>
    <row r="125" spans="2:14" ht="13.5" thickBot="1" x14ac:dyDescent="0.25">
      <c r="D125" s="5"/>
      <c r="E125" s="1"/>
      <c r="F125" s="2"/>
      <c r="G125" s="53"/>
      <c r="J125" s="30"/>
      <c r="K125" s="60"/>
      <c r="L125" s="60"/>
      <c r="M125" s="60"/>
      <c r="N125" s="60"/>
    </row>
    <row r="126" spans="2:14" ht="14.25" thickTop="1" thickBot="1" x14ac:dyDescent="0.25">
      <c r="C126" s="11" t="s">
        <v>9</v>
      </c>
      <c r="D126" s="20"/>
      <c r="E126" s="54">
        <f>+E76</f>
        <v>0</v>
      </c>
      <c r="F126" s="54">
        <f>+F76</f>
        <v>0</v>
      </c>
      <c r="G126" s="55">
        <f>+G121+G112+G103+G87+G76</f>
        <v>0</v>
      </c>
      <c r="H126" s="54">
        <f>+H76</f>
        <v>6</v>
      </c>
      <c r="I126" s="54">
        <f>+I76</f>
        <v>0</v>
      </c>
      <c r="J126" s="55">
        <f>+J121+J112+J103+J87+J76</f>
        <v>969700</v>
      </c>
      <c r="K126" s="55">
        <f>+K121+K112+K103+K87+K76</f>
        <v>939</v>
      </c>
      <c r="L126" s="55">
        <f>+L121+L112+L103+L87+L76</f>
        <v>939</v>
      </c>
      <c r="M126" s="55">
        <f>+M121+M112+M103+M87+M76</f>
        <v>939</v>
      </c>
      <c r="N126" s="55">
        <f>+N121+N112+N103+N87+N76</f>
        <v>939</v>
      </c>
    </row>
    <row r="127" spans="2:14" ht="13.5" thickTop="1" x14ac:dyDescent="0.2">
      <c r="K127" s="30"/>
      <c r="L127" s="30"/>
      <c r="M127" s="30"/>
      <c r="N127" s="30"/>
    </row>
    <row r="128" spans="2:14" hidden="1" x14ac:dyDescent="0.2">
      <c r="K128" s="30"/>
      <c r="L128" s="30"/>
      <c r="M128" s="30"/>
      <c r="N128" s="30"/>
    </row>
    <row r="129" spans="1:14" x14ac:dyDescent="0.2">
      <c r="A129" s="17" t="s">
        <v>41</v>
      </c>
      <c r="B129" s="17" t="s">
        <v>56</v>
      </c>
      <c r="K129" s="30"/>
      <c r="L129" s="30"/>
      <c r="M129" s="30"/>
      <c r="N129" s="30"/>
    </row>
    <row r="130" spans="1:14" x14ac:dyDescent="0.2">
      <c r="A130" s="17"/>
      <c r="B130" s="64"/>
      <c r="C130" s="64"/>
      <c r="D130" s="64"/>
      <c r="E130" s="64"/>
      <c r="F130" s="64"/>
      <c r="G130" s="64"/>
      <c r="H130" s="64"/>
      <c r="I130" s="64"/>
      <c r="J130" s="64"/>
      <c r="K130" s="64"/>
      <c r="L130" s="64"/>
      <c r="M130" s="64"/>
      <c r="N130" s="64"/>
    </row>
    <row r="131" spans="1:14" ht="409.5" customHeight="1" x14ac:dyDescent="0.2">
      <c r="B131" s="64"/>
      <c r="C131" s="79" t="s">
        <v>85</v>
      </c>
      <c r="D131" s="80"/>
      <c r="E131" s="80"/>
      <c r="F131" s="80"/>
      <c r="G131" s="80"/>
      <c r="H131" s="80"/>
      <c r="I131" s="80"/>
      <c r="J131" s="80"/>
      <c r="K131" s="80"/>
      <c r="L131" s="80"/>
      <c r="M131" s="80"/>
      <c r="N131" s="80"/>
    </row>
    <row r="132" spans="1:14" x14ac:dyDescent="0.2">
      <c r="A132" s="17" t="s">
        <v>42</v>
      </c>
      <c r="B132" s="17" t="s">
        <v>43</v>
      </c>
      <c r="K132" s="30"/>
      <c r="L132" s="30"/>
      <c r="M132" s="30"/>
      <c r="N132" s="30"/>
    </row>
    <row r="133" spans="1:14" ht="67.5" customHeight="1" x14ac:dyDescent="0.2">
      <c r="A133" s="17"/>
      <c r="B133" s="64"/>
      <c r="C133" s="79" t="s">
        <v>82</v>
      </c>
      <c r="D133" s="79"/>
      <c r="E133" s="79"/>
      <c r="F133" s="79"/>
      <c r="G133" s="79"/>
      <c r="H133" s="79"/>
      <c r="I133" s="79"/>
      <c r="J133" s="79"/>
      <c r="K133" s="79"/>
      <c r="L133" s="79"/>
      <c r="M133" s="79"/>
      <c r="N133" s="79"/>
    </row>
    <row r="134" spans="1:14" ht="12" customHeight="1" x14ac:dyDescent="0.2">
      <c r="B134" s="64"/>
      <c r="C134" s="64"/>
      <c r="D134" s="64"/>
      <c r="E134" s="64"/>
      <c r="F134" s="64"/>
      <c r="G134" s="64"/>
      <c r="H134" s="64"/>
      <c r="I134" s="64"/>
      <c r="J134" s="64"/>
      <c r="K134" s="64"/>
      <c r="L134" s="64"/>
      <c r="M134" s="64"/>
      <c r="N134" s="64"/>
    </row>
    <row r="135" spans="1:14" x14ac:dyDescent="0.2">
      <c r="A135" s="17" t="s">
        <v>44</v>
      </c>
      <c r="B135" s="17" t="s">
        <v>59</v>
      </c>
      <c r="K135" s="30"/>
      <c r="L135" s="30"/>
      <c r="M135" s="30"/>
      <c r="N135" s="30"/>
    </row>
    <row r="136" spans="1:14" x14ac:dyDescent="0.2">
      <c r="A136" s="17"/>
      <c r="B136" s="64"/>
      <c r="C136" s="64"/>
      <c r="D136" s="64"/>
      <c r="E136" s="64"/>
      <c r="F136" s="64"/>
      <c r="G136" s="64"/>
      <c r="H136" s="64"/>
      <c r="I136" s="64"/>
      <c r="J136" s="64"/>
      <c r="K136" s="64"/>
      <c r="L136" s="64"/>
      <c r="M136" s="64"/>
      <c r="N136" s="64"/>
    </row>
    <row r="137" spans="1:14" ht="274.5" customHeight="1" x14ac:dyDescent="0.2">
      <c r="A137" s="17"/>
      <c r="B137" s="64"/>
      <c r="C137" s="79" t="s">
        <v>84</v>
      </c>
      <c r="D137" s="79"/>
      <c r="E137" s="79"/>
      <c r="F137" s="79"/>
      <c r="G137" s="79"/>
      <c r="H137" s="79"/>
      <c r="I137" s="79"/>
      <c r="J137" s="79"/>
      <c r="K137" s="79"/>
      <c r="L137" s="79"/>
      <c r="M137" s="79"/>
      <c r="N137" s="79"/>
    </row>
    <row r="138" spans="1:14" x14ac:dyDescent="0.2">
      <c r="A138" s="17" t="s">
        <v>45</v>
      </c>
      <c r="B138" s="17" t="s">
        <v>46</v>
      </c>
    </row>
    <row r="139" spans="1:14" x14ac:dyDescent="0.2">
      <c r="A139" s="17"/>
      <c r="B139" s="64"/>
      <c r="C139" s="64"/>
      <c r="D139" s="64"/>
      <c r="E139" s="64"/>
      <c r="F139" s="64"/>
      <c r="G139" s="64"/>
      <c r="H139" s="64"/>
      <c r="I139" s="64"/>
      <c r="J139" s="64"/>
      <c r="K139" s="64"/>
      <c r="L139" s="64"/>
      <c r="M139" s="64"/>
      <c r="N139" s="64"/>
    </row>
    <row r="140" spans="1:14" ht="184.5" customHeight="1" x14ac:dyDescent="0.2">
      <c r="A140" s="17"/>
      <c r="B140" s="64"/>
      <c r="C140" s="79" t="s">
        <v>83</v>
      </c>
      <c r="D140" s="80"/>
      <c r="E140" s="80"/>
      <c r="F140" s="80"/>
      <c r="G140" s="80"/>
      <c r="H140" s="80"/>
      <c r="I140" s="80"/>
      <c r="J140" s="80"/>
      <c r="K140" s="80"/>
      <c r="L140" s="80"/>
      <c r="M140" s="80"/>
      <c r="N140" s="80"/>
    </row>
    <row r="141" spans="1:14" x14ac:dyDescent="0.2">
      <c r="B141" s="64"/>
      <c r="C141" s="64"/>
      <c r="D141" s="64"/>
      <c r="E141" s="64"/>
      <c r="F141" s="64"/>
      <c r="G141" s="64"/>
      <c r="H141" s="64"/>
      <c r="I141" s="64"/>
      <c r="J141" s="64"/>
      <c r="K141" s="64"/>
      <c r="L141" s="64"/>
      <c r="M141" s="64"/>
      <c r="N141" s="64"/>
    </row>
    <row r="142" spans="1:14" x14ac:dyDescent="0.2">
      <c r="A142" s="17" t="s">
        <v>47</v>
      </c>
      <c r="B142" s="17" t="s">
        <v>48</v>
      </c>
    </row>
    <row r="143" spans="1:14" x14ac:dyDescent="0.2">
      <c r="A143" s="17"/>
      <c r="B143" s="64"/>
      <c r="C143" s="64"/>
      <c r="D143" s="64"/>
      <c r="E143" s="64"/>
      <c r="F143" s="64"/>
      <c r="G143" s="64"/>
      <c r="H143" s="64"/>
      <c r="I143" s="64"/>
      <c r="J143" s="64"/>
      <c r="K143" s="64"/>
      <c r="L143" s="64"/>
      <c r="M143" s="64"/>
      <c r="N143" s="64"/>
    </row>
    <row r="144" spans="1:14" ht="155.85" customHeight="1" x14ac:dyDescent="0.2">
      <c r="A144" s="17"/>
      <c r="B144" s="64"/>
      <c r="C144" s="79" t="s">
        <v>86</v>
      </c>
      <c r="D144" s="80"/>
      <c r="E144" s="80"/>
      <c r="F144" s="80"/>
      <c r="G144" s="80"/>
      <c r="H144" s="80"/>
      <c r="I144" s="80"/>
      <c r="J144" s="80"/>
      <c r="K144" s="80"/>
      <c r="L144" s="80"/>
      <c r="M144" s="80"/>
      <c r="N144" s="80"/>
    </row>
    <row r="145" spans="1:14" x14ac:dyDescent="0.2">
      <c r="B145" s="64"/>
      <c r="C145" s="64"/>
      <c r="D145" s="64"/>
      <c r="E145" s="64"/>
      <c r="F145" s="64"/>
      <c r="G145" s="64"/>
      <c r="H145" s="64"/>
      <c r="I145" s="64"/>
      <c r="J145" s="64"/>
      <c r="K145" s="64"/>
      <c r="L145" s="64"/>
      <c r="M145" s="64"/>
      <c r="N145" s="64"/>
    </row>
    <row r="146" spans="1:14" x14ac:dyDescent="0.2">
      <c r="A146" s="17" t="s">
        <v>49</v>
      </c>
      <c r="B146" s="17" t="s">
        <v>50</v>
      </c>
    </row>
    <row r="147" spans="1:14" x14ac:dyDescent="0.2">
      <c r="A147" s="17"/>
      <c r="B147" s="64"/>
      <c r="C147" s="64"/>
      <c r="D147" s="64"/>
      <c r="E147" s="64"/>
      <c r="F147" s="64"/>
      <c r="G147" s="64"/>
      <c r="H147" s="64"/>
      <c r="I147" s="64"/>
      <c r="J147" s="64"/>
      <c r="K147" s="64"/>
      <c r="L147" s="64"/>
      <c r="M147" s="64"/>
      <c r="N147" s="64"/>
    </row>
    <row r="148" spans="1:14" ht="198.75" customHeight="1" x14ac:dyDescent="0.2">
      <c r="A148" s="17"/>
      <c r="B148" s="64"/>
      <c r="C148" s="79" t="s">
        <v>87</v>
      </c>
      <c r="D148" s="80"/>
      <c r="E148" s="80"/>
      <c r="F148" s="80"/>
      <c r="G148" s="80"/>
      <c r="H148" s="80"/>
      <c r="I148" s="80"/>
      <c r="J148" s="80"/>
      <c r="K148" s="80"/>
      <c r="L148" s="80"/>
      <c r="M148" s="80"/>
      <c r="N148" s="80"/>
    </row>
    <row r="149" spans="1:14" x14ac:dyDescent="0.2">
      <c r="A149" s="17" t="s">
        <v>51</v>
      </c>
      <c r="B149" s="17" t="s">
        <v>55</v>
      </c>
    </row>
    <row r="150" spans="1:14" x14ac:dyDescent="0.2">
      <c r="A150" s="17"/>
      <c r="B150" s="64"/>
      <c r="C150" s="64"/>
      <c r="D150" s="64"/>
      <c r="E150" s="64"/>
      <c r="F150" s="64"/>
      <c r="G150" s="64"/>
      <c r="H150" s="64"/>
      <c r="I150" s="64"/>
      <c r="J150" s="64"/>
      <c r="K150" s="64"/>
      <c r="L150" s="64"/>
      <c r="M150" s="64"/>
      <c r="N150" s="64"/>
    </row>
    <row r="151" spans="1:14" ht="87" customHeight="1" x14ac:dyDescent="0.2">
      <c r="A151" s="17"/>
      <c r="B151" s="64"/>
      <c r="C151" s="79" t="s">
        <v>88</v>
      </c>
      <c r="D151" s="80"/>
      <c r="E151" s="80"/>
      <c r="F151" s="80"/>
      <c r="G151" s="80"/>
      <c r="H151" s="80"/>
      <c r="I151" s="80"/>
      <c r="J151" s="80"/>
      <c r="K151" s="80"/>
      <c r="L151" s="80"/>
      <c r="M151" s="80"/>
      <c r="N151" s="80"/>
    </row>
    <row r="152" spans="1:14" x14ac:dyDescent="0.2">
      <c r="B152" s="64"/>
      <c r="C152" s="64"/>
      <c r="D152" s="64"/>
      <c r="E152" s="64"/>
      <c r="F152" s="64"/>
      <c r="G152" s="64"/>
      <c r="H152" s="64"/>
      <c r="I152" s="64"/>
      <c r="J152" s="64"/>
      <c r="K152" s="64"/>
      <c r="L152" s="64"/>
      <c r="M152" s="64"/>
      <c r="N152" s="64"/>
    </row>
    <row r="153" spans="1:14" x14ac:dyDescent="0.2">
      <c r="A153" s="17" t="s">
        <v>54</v>
      </c>
      <c r="B153" s="17" t="s">
        <v>52</v>
      </c>
    </row>
    <row r="154" spans="1:14" x14ac:dyDescent="0.2">
      <c r="A154" s="17"/>
      <c r="B154" s="64"/>
      <c r="C154" s="64"/>
      <c r="D154" s="64"/>
      <c r="E154" s="64"/>
      <c r="F154" s="64"/>
      <c r="G154" s="64"/>
      <c r="H154" s="64"/>
      <c r="I154" s="64"/>
      <c r="J154" s="64"/>
      <c r="K154" s="64"/>
      <c r="L154" s="64"/>
      <c r="M154" s="64"/>
      <c r="N154" s="64"/>
    </row>
    <row r="155" spans="1:14" ht="225" customHeight="1" x14ac:dyDescent="0.2">
      <c r="A155" s="17"/>
      <c r="B155" s="64"/>
      <c r="C155" s="79" t="s">
        <v>89</v>
      </c>
      <c r="D155" s="80"/>
      <c r="E155" s="80"/>
      <c r="F155" s="80"/>
      <c r="G155" s="80"/>
      <c r="H155" s="80"/>
      <c r="I155" s="80"/>
      <c r="J155" s="80"/>
      <c r="K155" s="80"/>
      <c r="L155" s="80"/>
      <c r="M155" s="80"/>
      <c r="N155" s="80"/>
    </row>
    <row r="156" spans="1:14" x14ac:dyDescent="0.2">
      <c r="B156" s="64"/>
      <c r="C156" s="64"/>
      <c r="D156" s="64"/>
      <c r="E156" s="64"/>
      <c r="F156" s="64"/>
      <c r="G156" s="64"/>
      <c r="H156" s="64"/>
      <c r="I156" s="64"/>
      <c r="J156" s="64"/>
      <c r="K156" s="64"/>
      <c r="L156" s="64"/>
      <c r="M156" s="64"/>
      <c r="N156" s="64"/>
    </row>
  </sheetData>
  <mergeCells count="15">
    <mergeCell ref="C131:N131"/>
    <mergeCell ref="C133:N133"/>
    <mergeCell ref="E52:G52"/>
    <mergeCell ref="A5:N5"/>
    <mergeCell ref="A4:N4"/>
    <mergeCell ref="E25:G25"/>
    <mergeCell ref="H25:J25"/>
    <mergeCell ref="A6:N6"/>
    <mergeCell ref="H52:J52"/>
    <mergeCell ref="C155:N155"/>
    <mergeCell ref="C137:N137"/>
    <mergeCell ref="C140:N140"/>
    <mergeCell ref="C144:N144"/>
    <mergeCell ref="C148:N148"/>
    <mergeCell ref="C151:N151"/>
  </mergeCells>
  <phoneticPr fontId="0" type="noConversion"/>
  <printOptions horizontalCentered="1"/>
  <pageMargins left="0.25" right="0.25" top="0.75" bottom="0.75" header="0.3" footer="0.3"/>
  <pageSetup scale="72" orientation="landscape" r:id="rId1"/>
  <headerFooter alignWithMargins="0">
    <oddHeader>&amp;LPage &amp;P of &amp;N</oddHeader>
  </headerFooter>
  <rowBreaks count="7" manualBreakCount="7">
    <brk id="51" max="13" man="1"/>
    <brk id="99" max="13" man="1"/>
    <brk id="127" max="13" man="1"/>
    <brk id="131" max="13" man="1"/>
    <brk id="141" max="13" man="1"/>
    <brk id="151" max="13" man="1"/>
    <brk id="156"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Form A, SHELL</vt:lpstr>
      <vt:lpstr>'Form A, SHELL'!Print_Area</vt:lpstr>
      <vt:lpstr>'Form A, SHELL'!Print_Titles</vt:lpstr>
    </vt:vector>
  </TitlesOfParts>
  <Company>Budget and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Dragonslayer</dc:creator>
  <cp:lastModifiedBy>San Nicolas, Dolores VU</cp:lastModifiedBy>
  <cp:lastPrinted>2025-10-07T02:22:53Z</cp:lastPrinted>
  <dcterms:created xsi:type="dcterms:W3CDTF">2002-09-03T18:10:20Z</dcterms:created>
  <dcterms:modified xsi:type="dcterms:W3CDTF">2025-10-07T02:22:57Z</dcterms:modified>
</cp:coreProperties>
</file>